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Weekly OT Check" sheetId="1" state="visible" r:id="rId1"/>
    <sheet xmlns:r="http://schemas.openxmlformats.org/officeDocument/2006/relationships" name="2. Tipped OT" sheetId="2" state="visible" r:id="rId2"/>
    <sheet xmlns:r="http://schemas.openxmlformats.org/officeDocument/2006/relationships" name="3. Two Rol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FFFFFF"/>
    </font>
    <font>
      <b val="1"/>
      <color rgb="00B5482E"/>
      <sz val="11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vertical="center" wrapText="1"/>
    </xf>
    <xf numFmtId="4" fontId="4" fillId="2" borderId="0" pivotButton="0" quotePrefix="0" xfId="0"/>
    <xf numFmtId="4" fontId="7" fillId="0" borderId="0" pivotButton="0" quotePrefix="0" xfId="0"/>
    <xf numFmtId="164" fontId="4" fillId="2" borderId="0" pivotButton="0" quotePrefix="0" xfId="0"/>
    <xf numFmtId="164" fontId="7" fillId="0" borderId="0" pivotButton="0" quotePrefix="0" xfId="0"/>
    <xf numFmtId="164" fontId="8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0" customWidth="1" min="10" max="10"/>
    <col width="12" customWidth="1" min="11" max="11"/>
    <col width="14" customWidth="1" min="12" max="12"/>
    <col width="14" customWidth="1" min="13" max="13"/>
  </cols>
  <sheetData>
    <row r="1">
      <c r="A1" s="1" t="inlineStr">
        <is>
          <t>Overtime Calculator - who's going over 40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OT threshold (hrs/wk)</t>
        </is>
      </c>
      <c r="B4" s="4" t="n">
        <v>40</v>
      </c>
      <c r="C4" s="5" t="inlineStr">
        <is>
          <t>Federal is 40/wk. Some states add daily OT - check yours.</t>
        </is>
      </c>
    </row>
    <row r="6">
      <c r="A6" s="6" t="inlineStr">
        <is>
          <t>Employee</t>
        </is>
      </c>
      <c r="B6" s="6" t="inlineStr">
        <is>
          <t>Mon</t>
        </is>
      </c>
      <c r="C6" s="6" t="inlineStr">
        <is>
          <t>Tue</t>
        </is>
      </c>
      <c r="D6" s="6" t="inlineStr">
        <is>
          <t>Wed</t>
        </is>
      </c>
      <c r="E6" s="6" t="inlineStr">
        <is>
          <t>Thu</t>
        </is>
      </c>
      <c r="F6" s="6" t="inlineStr">
        <is>
          <t>Fri</t>
        </is>
      </c>
      <c r="G6" s="6" t="inlineStr">
        <is>
          <t>Sat</t>
        </is>
      </c>
      <c r="H6" s="6" t="inlineStr">
        <is>
          <t>Sun</t>
        </is>
      </c>
      <c r="I6" s="6" t="inlineStr">
        <is>
          <t>Total hrs</t>
        </is>
      </c>
      <c r="J6" s="6" t="inlineStr">
        <is>
          <t>OT hrs</t>
        </is>
      </c>
      <c r="K6" s="6" t="inlineStr">
        <is>
          <t>Reg rate $/hr</t>
        </is>
      </c>
      <c r="L6" s="6" t="inlineStr">
        <is>
          <t>OT premium $</t>
        </is>
      </c>
      <c r="M6" s="6" t="inlineStr">
        <is>
          <t>Total pay $</t>
        </is>
      </c>
    </row>
    <row r="7">
      <c r="A7" s="3" t="inlineStr">
        <is>
          <t>Alex</t>
        </is>
      </c>
      <c r="B7" s="7" t="n">
        <v>0</v>
      </c>
      <c r="C7" s="7" t="n">
        <v>5</v>
      </c>
      <c r="D7" s="7" t="n">
        <v>5</v>
      </c>
      <c r="E7" s="7" t="n">
        <v>5</v>
      </c>
      <c r="F7" s="7" t="n">
        <v>8</v>
      </c>
      <c r="G7" s="7" t="n">
        <v>8</v>
      </c>
      <c r="H7" s="7" t="n">
        <v>6</v>
      </c>
      <c r="I7" s="8">
        <f>SUM(B7:H7)</f>
        <v/>
      </c>
      <c r="J7" s="8">
        <f>MAX(0,I7-$B$4)</f>
        <v/>
      </c>
      <c r="K7" s="9" t="n">
        <v>16</v>
      </c>
      <c r="L7" s="10">
        <f>J7*K7*0.5</f>
        <v/>
      </c>
      <c r="M7" s="10">
        <f>I7*K7+L7</f>
        <v/>
      </c>
    </row>
    <row r="8">
      <c r="A8" s="3" t="inlineStr">
        <is>
          <t>Jordan</t>
        </is>
      </c>
      <c r="B8" s="7" t="n">
        <v>8</v>
      </c>
      <c r="C8" s="7" t="n">
        <v>8</v>
      </c>
      <c r="D8" s="7" t="n">
        <v>0</v>
      </c>
      <c r="E8" s="7" t="n">
        <v>8</v>
      </c>
      <c r="F8" s="7" t="n">
        <v>10</v>
      </c>
      <c r="G8" s="7" t="n">
        <v>10</v>
      </c>
      <c r="H8" s="7" t="n">
        <v>8</v>
      </c>
      <c r="I8" s="8">
        <f>SUM(B8:H8)</f>
        <v/>
      </c>
      <c r="J8" s="8">
        <f>MAX(0,I8-$B$4)</f>
        <v/>
      </c>
      <c r="K8" s="9" t="n">
        <v>19</v>
      </c>
      <c r="L8" s="10">
        <f>J8*K8*0.5</f>
        <v/>
      </c>
      <c r="M8" s="10">
        <f>I8*K8+L8</f>
        <v/>
      </c>
    </row>
    <row r="9">
      <c r="A9" s="3" t="inlineStr">
        <is>
          <t>Casey</t>
        </is>
      </c>
      <c r="B9" s="7" t="n">
        <v>8</v>
      </c>
      <c r="C9" s="7" t="n">
        <v>0</v>
      </c>
      <c r="D9" s="7" t="n">
        <v>8</v>
      </c>
      <c r="E9" s="7" t="n">
        <v>8</v>
      </c>
      <c r="F9" s="7" t="n">
        <v>10</v>
      </c>
      <c r="G9" s="7" t="n">
        <v>10</v>
      </c>
      <c r="H9" s="7" t="n">
        <v>0</v>
      </c>
      <c r="I9" s="8">
        <f>SUM(B9:H9)</f>
        <v/>
      </c>
      <c r="J9" s="8">
        <f>MAX(0,I9-$B$4)</f>
        <v/>
      </c>
      <c r="K9" s="9" t="n">
        <v>19</v>
      </c>
      <c r="L9" s="10">
        <f>J9*K9*0.5</f>
        <v/>
      </c>
      <c r="M9" s="10">
        <f>I9*K9+L9</f>
        <v/>
      </c>
    </row>
    <row r="10">
      <c r="A10" s="3" t="inlineStr">
        <is>
          <t>Sam</t>
        </is>
      </c>
      <c r="B10" s="7" t="n">
        <v>5</v>
      </c>
      <c r="C10" s="7" t="n">
        <v>0</v>
      </c>
      <c r="D10" s="7" t="n">
        <v>5</v>
      </c>
      <c r="E10" s="7" t="n">
        <v>5</v>
      </c>
      <c r="F10" s="7" t="n">
        <v>8</v>
      </c>
      <c r="G10" s="7" t="n">
        <v>8</v>
      </c>
      <c r="H10" s="7" t="n">
        <v>0</v>
      </c>
      <c r="I10" s="8">
        <f>SUM(B10:H10)</f>
        <v/>
      </c>
      <c r="J10" s="8">
        <f>MAX(0,I10-$B$4)</f>
        <v/>
      </c>
      <c r="K10" s="9" t="n">
        <v>16</v>
      </c>
      <c r="L10" s="10">
        <f>J10*K10*0.5</f>
        <v/>
      </c>
      <c r="M10" s="10">
        <f>I10*K10+L10</f>
        <v/>
      </c>
    </row>
    <row r="11">
      <c r="A11" s="3" t="inlineStr">
        <is>
          <t>(add rows)</t>
        </is>
      </c>
      <c r="B11" s="7" t="n">
        <v>0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8">
        <f>SUM(B11:H11)</f>
        <v/>
      </c>
      <c r="J11" s="8">
        <f>MAX(0,I11-$B$4)</f>
        <v/>
      </c>
      <c r="K11" s="9" t="n">
        <v>0</v>
      </c>
      <c r="L11" s="10">
        <f>J11*K11*0.5</f>
        <v/>
      </c>
      <c r="M11" s="10">
        <f>I11*K11+L11</f>
        <v/>
      </c>
    </row>
    <row r="13">
      <c r="A13" s="3" t="inlineStr">
        <is>
          <t>TOTAL OT PREMIUM THIS WEEK</t>
        </is>
      </c>
      <c r="L13" s="11">
        <f>SUM(L7:L11)</f>
        <v/>
      </c>
      <c r="M13" s="11">
        <f>SUM(M7:M11)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54" customWidth="1" min="3" max="3"/>
  </cols>
  <sheetData>
    <row r="1">
      <c r="A1" s="1" t="inlineStr">
        <is>
          <t>Tipped employee overtime - the right math</t>
        </is>
      </c>
    </row>
    <row r="2">
      <c r="A2" s="2" t="inlineStr">
        <is>
          <t>The Restaurant Owner Hub  ·  free tool  ·  yellow cells are inputs</t>
        </is>
      </c>
    </row>
    <row r="4">
      <c r="A4" s="12" t="inlineStr">
        <is>
          <t>INPUTS</t>
        </is>
      </c>
    </row>
    <row r="5">
      <c r="A5" s="3" t="inlineStr">
        <is>
          <t>Full minimum wage in your state ($/hr)</t>
        </is>
      </c>
      <c r="B5" s="9" t="n">
        <v>7.25</v>
      </c>
      <c r="C5" s="5" t="inlineStr">
        <is>
          <t>OT is based on FULL minimum wage, not the tipped cash wage</t>
        </is>
      </c>
    </row>
    <row r="6">
      <c r="A6" s="3" t="inlineStr">
        <is>
          <t>Cash wage you pay tipped staff ($/hr)</t>
        </is>
      </c>
      <c r="B6" s="9" t="n">
        <v>2.13</v>
      </c>
    </row>
    <row r="7">
      <c r="A7" s="3" t="inlineStr">
        <is>
          <t>Hours worked this week</t>
        </is>
      </c>
      <c r="B7" s="7" t="n">
        <v>46</v>
      </c>
    </row>
    <row r="8">
      <c r="A8" s="3" t="inlineStr">
        <is>
          <t>OT threshold (hrs)</t>
        </is>
      </c>
      <c r="B8" s="4" t="n">
        <v>40</v>
      </c>
    </row>
    <row r="10">
      <c r="A10" s="12" t="inlineStr">
        <is>
          <t>RESULTS</t>
        </is>
      </c>
    </row>
    <row r="11">
      <c r="A11" s="3" t="inlineStr">
        <is>
          <t>Tip credit per hour</t>
        </is>
      </c>
      <c r="B11" s="10">
        <f>B5-B6</f>
        <v/>
      </c>
    </row>
    <row r="12">
      <c r="A12" s="3" t="inlineStr">
        <is>
          <t>Overtime hours</t>
        </is>
      </c>
      <c r="B12" s="8">
        <f>MAX(0,B7-B8)</f>
        <v/>
      </c>
    </row>
    <row r="13">
      <c r="A13" s="3" t="inlineStr">
        <is>
          <t>OT rate before tip credit (1.5 x full min wage)</t>
        </is>
      </c>
      <c r="B13" s="10">
        <f>B5*1.5</f>
        <v/>
      </c>
    </row>
    <row r="14">
      <c r="A14" s="3" t="inlineStr">
        <is>
          <t>OT cash wage you must pay (OT rate - tip credit)</t>
        </is>
      </c>
      <c r="B14" s="11">
        <f>B13-B11</f>
        <v/>
      </c>
      <c r="C14" s="5" t="inlineStr">
        <is>
          <t>Common mistake: paying 1.5 x $2.13. That's a wage violation.</t>
        </is>
      </c>
    </row>
    <row r="15">
      <c r="A15" s="3" t="inlineStr">
        <is>
          <t>Regular hours cash wages</t>
        </is>
      </c>
      <c r="B15" s="10">
        <f>MIN(B7,B8)*B6</f>
        <v/>
      </c>
    </row>
    <row r="16">
      <c r="A16" s="3" t="inlineStr">
        <is>
          <t>OT hours cash wages</t>
        </is>
      </c>
      <c r="B16" s="10">
        <f>B12*B14</f>
        <v/>
      </c>
    </row>
    <row r="17">
      <c r="A17" s="3" t="inlineStr">
        <is>
          <t>TOTAL CASH WAGES OWED</t>
        </is>
      </c>
      <c r="B17" s="11">
        <f>B15+B16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54" customWidth="1" min="3" max="3"/>
  </cols>
  <sheetData>
    <row r="1">
      <c r="A1" s="1" t="inlineStr">
        <is>
          <t>Weighted-average OT rate for an employee with two jobs</t>
        </is>
      </c>
    </row>
    <row r="2">
      <c r="A2" s="2" t="inlineStr">
        <is>
          <t>The Restaurant Owner Hub  ·  free tool  ·  yellow cells are inputs</t>
        </is>
      </c>
    </row>
    <row r="4">
      <c r="A4" s="12" t="inlineStr">
        <is>
          <t>INPUTS</t>
        </is>
      </c>
    </row>
    <row r="5">
      <c r="A5" s="3" t="inlineStr">
        <is>
          <t>Hours in role 1 (e.g. line cook)</t>
        </is>
      </c>
      <c r="B5" s="7" t="n">
        <v>30</v>
      </c>
    </row>
    <row r="6">
      <c r="A6" s="3" t="inlineStr">
        <is>
          <t>Rate role 1 ($/hr)</t>
        </is>
      </c>
      <c r="B6" s="9" t="n">
        <v>19</v>
      </c>
    </row>
    <row r="7">
      <c r="A7" s="3" t="inlineStr">
        <is>
          <t>Hours in role 2 (e.g. dish)</t>
        </is>
      </c>
      <c r="B7" s="7" t="n">
        <v>16</v>
      </c>
    </row>
    <row r="8">
      <c r="A8" s="3" t="inlineStr">
        <is>
          <t>Rate role 2 ($/hr)</t>
        </is>
      </c>
      <c r="B8" s="9" t="n">
        <v>15</v>
      </c>
    </row>
    <row r="9">
      <c r="A9" s="3" t="inlineStr">
        <is>
          <t>OT threshold (hrs)</t>
        </is>
      </c>
      <c r="B9" s="4" t="n">
        <v>40</v>
      </c>
    </row>
    <row r="11">
      <c r="A11" s="12" t="inlineStr">
        <is>
          <t>RESULTS</t>
        </is>
      </c>
    </row>
    <row r="12">
      <c r="A12" s="3" t="inlineStr">
        <is>
          <t>Total hours</t>
        </is>
      </c>
      <c r="B12" s="8">
        <f>B5+B7</f>
        <v/>
      </c>
    </row>
    <row r="13">
      <c r="A13" s="3" t="inlineStr">
        <is>
          <t>Straight-time pay</t>
        </is>
      </c>
      <c r="B13" s="10">
        <f>B5*B6+B7*B8</f>
        <v/>
      </c>
    </row>
    <row r="14">
      <c r="A14" s="3" t="inlineStr">
        <is>
          <t>Weighted average regular rate</t>
        </is>
      </c>
      <c r="B14" s="10">
        <f>IF(B12=0,0,B13/B12)</f>
        <v/>
      </c>
    </row>
    <row r="15">
      <c r="A15" s="3" t="inlineStr">
        <is>
          <t>OT hours</t>
        </is>
      </c>
      <c r="B15" s="8">
        <f>MAX(0,B12-B9)</f>
        <v/>
      </c>
    </row>
    <row r="16">
      <c r="A16" s="3" t="inlineStr">
        <is>
          <t>OT premium owed (0.5 x weighted rate x OT hrs)</t>
        </is>
      </c>
      <c r="B16" s="10">
        <f>B15*B14*0.5</f>
        <v/>
      </c>
    </row>
    <row r="17">
      <c r="A17" s="3" t="inlineStr">
        <is>
          <t>TOTAL PAY</t>
        </is>
      </c>
      <c r="B17" s="11">
        <f>B13+B16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