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ebt Track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2A2622"/>
    </font>
    <font>
      <color rgb="002A2622"/>
    </font>
    <font>
      <b val="1"/>
      <color rgb="00FFFFFF"/>
    </font>
    <font/>
    <font>
      <color rgb="00B5482E"/>
    </font>
    <font>
      <b val="1"/>
    </font>
    <font>
      <b val="1"/>
      <color rgb="002E7D4F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FFF6D5"/>
      </patternFill>
    </fill>
    <fill>
      <patternFill patternType="solid">
        <fgColor rgb="00B5482E"/>
      </patternFill>
    </fill>
  </fills>
  <borders count="2">
    <border>
      <left/>
      <right/>
      <top/>
      <bottom/>
      <diagonal/>
    </border>
    <border>
      <left style="thin">
        <color rgb="00D8CFC4"/>
      </left>
      <right style="thin">
        <color rgb="00D8CFC4"/>
      </right>
      <top style="thin">
        <color rgb="00D8CFC4"/>
      </top>
      <bottom style="thin">
        <color rgb="00D8CFC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3" fontId="4" fillId="2" borderId="1" pivotButton="0" quotePrefix="0" xfId="0"/>
    <xf numFmtId="0" fontId="5" fillId="3" borderId="1" applyAlignment="1" pivotButton="0" quotePrefix="0" xfId="0">
      <alignment horizontal="center"/>
    </xf>
    <xf numFmtId="0" fontId="4" fillId="0" borderId="1" pivotButton="0" quotePrefix="0" xfId="0"/>
    <xf numFmtId="164" fontId="4" fillId="2" borderId="1" pivotButton="0" quotePrefix="0" xfId="0"/>
    <xf numFmtId="3" fontId="6" fillId="0" borderId="1" pivotButton="0" quotePrefix="0" xfId="0"/>
    <xf numFmtId="164" fontId="7" fillId="0" borderId="1" pivotButton="0" quotePrefix="0" xfId="0"/>
    <xf numFmtId="3" fontId="8" fillId="0" borderId="1" pivotButton="0" quotePrefix="0" xfId="0"/>
    <xf numFmtId="2" fontId="9" fillId="0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10" customWidth="1" min="3" max="3"/>
    <col width="16" customWidth="1" min="4" max="4"/>
    <col width="14" customWidth="1" min="5" max="5"/>
    <col width="16" customWidth="1" min="6" max="6"/>
  </cols>
  <sheetData>
    <row r="1">
      <c r="A1" s="1" t="inlineStr">
        <is>
          <t>Debt &amp; Loan Tracker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Monthly cash available for debt (net op. income)</t>
        </is>
      </c>
      <c r="E4" s="4" t="n">
        <v>9000</v>
      </c>
    </row>
    <row r="6">
      <c r="A6" s="5" t="inlineStr">
        <is>
          <t>Debt</t>
        </is>
      </c>
      <c r="B6" s="5" t="inlineStr">
        <is>
          <t>Balance</t>
        </is>
      </c>
      <c r="C6" s="5" t="inlineStr">
        <is>
          <t>Rate</t>
        </is>
      </c>
      <c r="D6" s="5" t="inlineStr">
        <is>
          <t>Monthly Payment</t>
        </is>
      </c>
      <c r="E6" s="5" t="inlineStr">
        <is>
          <t>Annual Payment</t>
        </is>
      </c>
      <c r="F6" s="5" t="inlineStr">
        <is>
          <t>Share of Payments</t>
        </is>
      </c>
    </row>
    <row r="7">
      <c r="A7" s="6" t="inlineStr">
        <is>
          <t>SBA 7(a) loan</t>
        </is>
      </c>
      <c r="B7" s="4" t="n">
        <v>120000</v>
      </c>
      <c r="C7" s="7" t="n">
        <v>0.115</v>
      </c>
      <c r="D7" s="4" t="n">
        <v>2640</v>
      </c>
      <c r="E7" s="8">
        <f>D7*12</f>
        <v/>
      </c>
      <c r="F7" s="9">
        <f>D7/SUM($D$7:$D$10)</f>
        <v/>
      </c>
    </row>
    <row r="8">
      <c r="A8" s="6" t="inlineStr">
        <is>
          <t>Equipment lease</t>
        </is>
      </c>
      <c r="B8" s="4" t="n">
        <v>18000</v>
      </c>
      <c r="C8" s="7" t="n">
        <v>0.09</v>
      </c>
      <c r="D8" s="4" t="n">
        <v>560</v>
      </c>
      <c r="E8" s="8">
        <f>D8*12</f>
        <v/>
      </c>
      <c r="F8" s="9">
        <f>D8/SUM($D$7:$D$10)</f>
        <v/>
      </c>
    </row>
    <row r="9">
      <c r="A9" s="6" t="inlineStr">
        <is>
          <t>Business credit card</t>
        </is>
      </c>
      <c r="B9" s="4" t="n">
        <v>9500</v>
      </c>
      <c r="C9" s="7" t="n">
        <v>0.249</v>
      </c>
      <c r="D9" s="4" t="n">
        <v>310</v>
      </c>
      <c r="E9" s="8">
        <f>D9*12</f>
        <v/>
      </c>
      <c r="F9" s="9">
        <f>D9/SUM($D$7:$D$10)</f>
        <v/>
      </c>
    </row>
    <row r="10">
      <c r="A10" s="6" t="inlineStr">
        <is>
          <t>Merchant cash advance</t>
        </is>
      </c>
      <c r="B10" s="4" t="n">
        <v>14000</v>
      </c>
      <c r="C10" s="7" t="n">
        <v>0.5</v>
      </c>
      <c r="D10" s="4" t="n">
        <v>1900</v>
      </c>
      <c r="E10" s="8">
        <f>D10*12</f>
        <v/>
      </c>
      <c r="F10" s="9">
        <f>D10/SUM($D$7:$D$10)</f>
        <v/>
      </c>
    </row>
    <row r="11">
      <c r="A11" s="3" t="inlineStr">
        <is>
          <t>TOTAL</t>
        </is>
      </c>
      <c r="B11" s="10">
        <f>SUM(B7:B10)</f>
        <v/>
      </c>
      <c r="D11" s="10">
        <f>SUM(D7:D10)</f>
        <v/>
      </c>
      <c r="E11" s="10">
        <f>SUM(E7:E10)</f>
        <v/>
      </c>
    </row>
    <row r="13">
      <c r="A13" s="3" t="inlineStr">
        <is>
          <t>Debt-Service Coverage Ratio (DSCR)</t>
        </is>
      </c>
      <c r="E13" s="11">
        <f>$E$4/SUM(D7:D10)</f>
        <v/>
      </c>
    </row>
    <row r="14">
      <c r="A14" s="12" t="inlineStr">
        <is>
          <t>Fill yellow cells. DSCR above 1.25 is healthy; under 1.15, stop new debt and attack the highest-rate balance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2026-07-16T12:22:06Z</dcterms:created>
  <dcterms:modified xmlns:dcterms="http://purl.org/dc/terms/" xmlns:xsi="http://www.w3.org/2001/XMLSchema-instance" xsi:type="dcterms:W3CDTF">2026-07-16T12:22:06Z</dcterms:modified>
</cp:coreProperties>
</file>