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W Profit Calcul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.00"/>
    <numFmt numFmtId="165" formatCode="0.0%"/>
    <numFmt numFmtId="166" formatCode="&quot;$&quot;#,##0"/>
  </numFmts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B5482E"/>
      <sz val="12"/>
    </font>
    <font>
      <b val="1"/>
      <color rgb="002A2622"/>
    </font>
    <font>
      <color rgb="002A2622"/>
    </font>
    <font>
      <i val="1"/>
      <color rgb="008F7A6A"/>
      <sz val="9"/>
    </font>
    <font>
      <b val="1"/>
    </font>
    <font>
      <b val="1"/>
      <color rgb="00B5482E"/>
      <sz val="13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5" fillId="2" borderId="0" pivotButton="0" quotePrefix="0" xfId="0"/>
    <xf numFmtId="0" fontId="6" fillId="0" borderId="0" pivotButton="0" quotePrefix="0" xfId="0"/>
    <xf numFmtId="165" fontId="5" fillId="2" borderId="0" pivotButton="0" quotePrefix="0" xfId="0"/>
    <xf numFmtId="165" fontId="7" fillId="0" borderId="0" pivotButton="0" quotePrefix="0" xfId="0"/>
    <xf numFmtId="164" fontId="7" fillId="0" borderId="0" pivotButton="0" quotePrefix="0" xfId="0"/>
    <xf numFmtId="0" fontId="5" fillId="2" borderId="0" pivotButton="0" quotePrefix="0" xfId="0"/>
    <xf numFmtId="3" fontId="7" fillId="0" borderId="0" pivotButton="0" quotePrefix="0" xfId="0"/>
    <xf numFmtId="166" fontId="7" fillId="0" borderId="0" pivotButton="0" quotePrefix="0" xfId="0"/>
    <xf numFmtId="166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40" customWidth="1" min="1" max="1"/>
    <col width="16" customWidth="1" min="2" max="2"/>
    <col width="44" customWidth="1" min="3" max="3"/>
  </cols>
  <sheetData>
    <row r="1">
      <c r="A1" s="1" t="inlineStr">
        <is>
          <t>Restaurant Week Profit Calculator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1) The prix fixe itself</t>
        </is>
      </c>
    </row>
    <row r="5">
      <c r="A5" s="4" t="inlineStr">
        <is>
          <t>Restaurant Week menu price (per cover)</t>
        </is>
      </c>
      <c r="B5" s="5" t="n">
        <v>45</v>
      </c>
    </row>
    <row r="6">
      <c r="A6" s="4" t="inlineStr">
        <is>
          <t>Food cost per cover (all courses)</t>
        </is>
      </c>
      <c r="B6" s="5" t="n">
        <v>16</v>
      </c>
      <c r="C6" s="6" t="inlineStr">
        <is>
          <t>Cost out each course and add them — use the recipe costing guide on the site.</t>
        </is>
      </c>
    </row>
    <row r="7">
      <c r="A7" s="4" t="inlineStr">
        <is>
          <t>Avg beverage / add-on sales per cover</t>
        </is>
      </c>
      <c r="B7" s="5" t="n">
        <v>12</v>
      </c>
    </row>
    <row r="8">
      <c r="A8" s="4" t="inlineStr">
        <is>
          <t>Food/bev cost % on those add-ons</t>
        </is>
      </c>
      <c r="B8" s="7" t="n">
        <v>0.25</v>
      </c>
    </row>
    <row r="10">
      <c r="A10" s="4" t="inlineStr">
        <is>
          <t>Prix fixe food cost %</t>
        </is>
      </c>
      <c r="B10" s="8">
        <f>B6/B5</f>
        <v/>
      </c>
      <c r="C10" s="6" t="inlineStr">
        <is>
          <t>Target: under 35%. Over 40% and the week is working against you.</t>
        </is>
      </c>
    </row>
    <row r="11">
      <c r="A11" s="4" t="inlineStr">
        <is>
          <t>Contribution per cover (before labor)</t>
        </is>
      </c>
      <c r="B11" s="9">
        <f>(B5-B6)+(B7*(1-B8))</f>
        <v/>
      </c>
    </row>
    <row r="13">
      <c r="A13" s="3" t="inlineStr">
        <is>
          <t>2) The covers</t>
        </is>
      </c>
    </row>
    <row r="14">
      <c r="A14" s="4" t="inlineStr">
        <is>
          <t>Total Restaurant Week covers expected</t>
        </is>
      </c>
      <c r="B14" s="10" t="n">
        <v>300</v>
      </c>
    </row>
    <row r="15">
      <c r="A15" s="4" t="inlineStr">
        <is>
          <t>% that are truly incremental (new / slow-shift)</t>
        </is>
      </c>
      <c r="B15" s="7" t="n">
        <v>0.6</v>
      </c>
      <c r="C15" s="6" t="inlineStr">
        <is>
          <t>Covers you would NOT have had anyway. Be honest — this drives everything.</t>
        </is>
      </c>
    </row>
    <row r="16">
      <c r="A16" s="4" t="inlineStr">
        <is>
          <t>Your normal average check (full menu)</t>
        </is>
      </c>
      <c r="B16" s="5" t="n">
        <v>62</v>
      </c>
    </row>
    <row r="17">
      <c r="A17" s="4" t="inlineStr">
        <is>
          <t>Your normal food cost %</t>
        </is>
      </c>
      <c r="B17" s="7" t="n">
        <v>0.32</v>
      </c>
    </row>
    <row r="19">
      <c r="A19" s="4" t="inlineStr">
        <is>
          <t>Incremental covers</t>
        </is>
      </c>
      <c r="B19" s="11">
        <f>B14*B15</f>
        <v/>
      </c>
    </row>
    <row r="20">
      <c r="A20" s="4" t="inlineStr">
        <is>
          <t>Regulars trading down</t>
        </is>
      </c>
      <c r="B20" s="11">
        <f>B14-B19</f>
        <v/>
      </c>
    </row>
    <row r="21">
      <c r="A21" s="4" t="inlineStr">
        <is>
          <t>Contribution given up per trade-down cover</t>
        </is>
      </c>
      <c r="B21" s="9">
        <f>(B16*(1-B17))-B11</f>
        <v/>
      </c>
    </row>
    <row r="23">
      <c r="A23" s="3" t="inlineStr">
        <is>
          <t>3) Extra costs for the week</t>
        </is>
      </c>
    </row>
    <row r="24">
      <c r="A24" s="4" t="inlineStr">
        <is>
          <t>Extra labor for the event (total)</t>
        </is>
      </c>
      <c r="B24" s="5" t="n">
        <v>600</v>
      </c>
    </row>
    <row r="25">
      <c r="A25" s="4" t="inlineStr">
        <is>
          <t>Event fee / marketing spend</t>
        </is>
      </c>
      <c r="B25" s="5" t="n">
        <v>350</v>
      </c>
    </row>
    <row r="27">
      <c r="A27" s="3" t="inlineStr">
        <is>
          <t>4) Verdict</t>
        </is>
      </c>
    </row>
    <row r="28">
      <c r="A28" s="4" t="inlineStr">
        <is>
          <t>Contribution from incremental covers</t>
        </is>
      </c>
      <c r="B28" s="12">
        <f>B19*B11</f>
        <v/>
      </c>
    </row>
    <row r="29">
      <c r="A29" s="4" t="inlineStr">
        <is>
          <t>Contribution lost to trade-downs</t>
        </is>
      </c>
      <c r="B29" s="12">
        <f>-B20*B21</f>
        <v/>
      </c>
    </row>
    <row r="30">
      <c r="A30" s="4" t="inlineStr">
        <is>
          <t>Extra labor + fees</t>
        </is>
      </c>
      <c r="B30" s="12">
        <f>-(B24+B25)</f>
        <v/>
      </c>
    </row>
    <row r="32">
      <c r="A32" s="4" t="inlineStr">
        <is>
          <t>NET PROFIT/LOSS FOR THE WEEK</t>
        </is>
      </c>
      <c r="B32" s="13">
        <f>B28+B29+B30</f>
        <v/>
      </c>
    </row>
    <row r="34">
      <c r="A34" s="4" t="inlineStr">
        <is>
          <t>Return visits needed to break even (if week is a loss)</t>
        </is>
      </c>
      <c r="B34" s="11">
        <f>IF(B32&gt;=0,0,ROUNDUP(-B32/(B16*(1-B17)),0))</f>
        <v/>
      </c>
      <c r="C34" s="6" t="inlineStr">
        <is>
          <t>Full-price visits your follow-up (email, loyalty, bounce-backs) must generate.</t>
        </is>
      </c>
    </row>
    <row r="36">
      <c r="A36" s="6" t="inlineStr">
        <is>
          <t>Yellow cells are inputs. Everything else calculates automatically.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2026-07-27T15:47:27Z</dcterms:created>
  <dcterms:modified xmlns:dcterms="http://purl.org/dc/terms/" xmlns:xsi="http://www.w3.org/2001/XMLSchema-instance" xsi:type="dcterms:W3CDTF">2026-07-27T15:47:27Z</dcterms:modified>
</cp:coreProperties>
</file>