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p Payou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$#,##0.00"/>
  </numFmts>
  <fonts count="9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2A2622"/>
    </font>
    <font>
      <color rgb="002A2622"/>
    </font>
    <font>
      <i val="1"/>
      <color rgb="008F7A6A"/>
      <sz val="9"/>
    </font>
    <font>
      <b val="1"/>
      <color rgb="00FFFFFF"/>
    </font>
    <font>
      <b val="1"/>
      <color rgb="00B5482E"/>
      <sz val="13"/>
    </font>
  </fonts>
  <fills count="4">
    <fill>
      <patternFill/>
    </fill>
    <fill>
      <patternFill patternType="gray125"/>
    </fill>
    <fill>
      <patternFill patternType="solid">
        <fgColor rgb="00FFF6D5"/>
      </patternFill>
    </fill>
    <fill>
      <patternFill patternType="solid">
        <fgColor rgb="00B548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4" fontId="5" fillId="2" borderId="0" pivotButton="0" quotePrefix="0" xfId="0"/>
    <xf numFmtId="0" fontId="6" fillId="0" borderId="0" pivotButton="0" quotePrefix="0" xfId="0"/>
    <xf numFmtId="0" fontId="7" fillId="3" borderId="0" applyAlignment="1" pivotButton="0" quotePrefix="0" xfId="0">
      <alignment vertical="center" wrapText="1"/>
    </xf>
    <xf numFmtId="0" fontId="5" fillId="2" borderId="0" pivotButton="0" quotePrefix="0" xfId="0"/>
    <xf numFmtId="165" fontId="5" fillId="2" borderId="0" pivotButton="0" quotePrefix="0" xfId="0"/>
    <xf numFmtId="166" fontId="5" fillId="2" borderId="0" pivotButton="0" quotePrefix="0" xfId="0"/>
    <xf numFmtId="166" fontId="3" fillId="0" borderId="0" pivotButton="0" quotePrefix="0" xfId="0"/>
    <xf numFmtId="166" fontId="8" fillId="0" borderId="0" pivotButton="0" quotePrefix="0" xfId="0"/>
    <xf numFmtId="4" fontId="5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6" customWidth="1" min="5" max="5"/>
    <col width="16" customWidth="1" min="6" max="6"/>
  </cols>
  <sheetData>
    <row r="1">
      <c r="A1" s="1" t="inlineStr">
        <is>
          <t>Tip Pool &amp; Tip-Out Calculator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RULES</t>
        </is>
      </c>
    </row>
    <row r="5">
      <c r="A5" s="4" t="inlineStr">
        <is>
          <t>Tip-out to bussers (% of sales)</t>
        </is>
      </c>
      <c r="B5" s="5" t="n">
        <v>0.03</v>
      </c>
    </row>
    <row r="6">
      <c r="A6" s="4" t="inlineStr">
        <is>
          <t>Tip-out to bar (% of sales)</t>
        </is>
      </c>
      <c r="B6" s="5" t="n">
        <v>0.02</v>
      </c>
    </row>
    <row r="7">
      <c r="A7" s="4" t="inlineStr">
        <is>
          <t>Card processing fee on tips (%)</t>
        </is>
      </c>
      <c r="B7" s="5" t="n">
        <v>0.029</v>
      </c>
      <c r="C7" s="6" t="inlineStr">
        <is>
          <t>Check state law before deducting</t>
        </is>
      </c>
    </row>
    <row r="9">
      <c r="A9" s="3" t="inlineStr">
        <is>
          <t>SERVERS - one row per server per shift</t>
        </is>
      </c>
    </row>
    <row r="10">
      <c r="A10" s="7" t="inlineStr">
        <is>
          <t>Server</t>
        </is>
      </c>
      <c r="B10" s="7" t="inlineStr">
        <is>
          <t>Net sales</t>
        </is>
      </c>
      <c r="C10" s="7" t="inlineStr">
        <is>
          <t>Card tips</t>
        </is>
      </c>
      <c r="D10" s="7" t="inlineStr">
        <is>
          <t>Tip-out owed</t>
        </is>
      </c>
      <c r="E10" s="7" t="inlineStr">
        <is>
          <t>Fee on tips</t>
        </is>
      </c>
      <c r="F10" s="7" t="inlineStr">
        <is>
          <t>Server takes home</t>
        </is>
      </c>
    </row>
    <row r="11">
      <c r="A11" s="8" t="inlineStr">
        <is>
          <t>Server A</t>
        </is>
      </c>
      <c r="B11" s="9" t="n">
        <v>1800</v>
      </c>
      <c r="C11" s="10" t="n">
        <v>360</v>
      </c>
      <c r="D11" s="11">
        <f>IF(B11="","",B11*($B$5+$B$6))</f>
        <v/>
      </c>
      <c r="E11" s="11">
        <f>IF(C11="","",C11*$B$7)</f>
        <v/>
      </c>
      <c r="F11" s="11">
        <f>IF(C11="","",C11-D11-E11)</f>
        <v/>
      </c>
    </row>
    <row r="12">
      <c r="A12" s="8" t="inlineStr">
        <is>
          <t>Server B</t>
        </is>
      </c>
      <c r="B12" s="9" t="n">
        <v>1450</v>
      </c>
      <c r="C12" s="10" t="n">
        <v>270</v>
      </c>
      <c r="D12" s="11">
        <f>IF(B12="","",B12*($B$5+$B$6))</f>
        <v/>
      </c>
      <c r="E12" s="11">
        <f>IF(C12="","",C12*$B$7)</f>
        <v/>
      </c>
      <c r="F12" s="11">
        <f>IF(C12="","",C12-D12-E12)</f>
        <v/>
      </c>
    </row>
    <row r="13">
      <c r="A13" s="8" t="inlineStr">
        <is>
          <t>Server C</t>
        </is>
      </c>
      <c r="B13" s="9" t="n">
        <v>2100</v>
      </c>
      <c r="C13" s="10" t="n">
        <v>445</v>
      </c>
      <c r="D13" s="11">
        <f>IF(B13="","",B13*($B$5+$B$6))</f>
        <v/>
      </c>
      <c r="E13" s="11">
        <f>IF(C13="","",C13*$B$7)</f>
        <v/>
      </c>
      <c r="F13" s="11">
        <f>IF(C13="","",C13-D13-E13)</f>
        <v/>
      </c>
    </row>
    <row r="14">
      <c r="A14" s="8" t="n"/>
      <c r="B14" s="9" t="n"/>
      <c r="C14" s="10" t="n"/>
      <c r="D14" s="11">
        <f>IF(B14="","",B14*($B$5+$B$6))</f>
        <v/>
      </c>
      <c r="E14" s="11">
        <f>IF(C14="","",C14*$B$7)</f>
        <v/>
      </c>
      <c r="F14" s="11">
        <f>IF(C14="","",C14-D14-E14)</f>
        <v/>
      </c>
    </row>
    <row r="15">
      <c r="A15" s="8" t="n"/>
      <c r="B15" s="9" t="n"/>
      <c r="C15" s="10" t="n"/>
      <c r="D15" s="11">
        <f>IF(B15="","",B15*($B$5+$B$6))</f>
        <v/>
      </c>
      <c r="E15" s="11">
        <f>IF(C15="","",C15*$B$7)</f>
        <v/>
      </c>
      <c r="F15" s="11">
        <f>IF(C15="","",C15-D15-E15)</f>
        <v/>
      </c>
    </row>
    <row r="16">
      <c r="A16" s="8" t="n"/>
      <c r="B16" s="9" t="n"/>
      <c r="C16" s="10" t="n"/>
      <c r="D16" s="11">
        <f>IF(B16="","",B16*($B$5+$B$6))</f>
        <v/>
      </c>
      <c r="E16" s="11">
        <f>IF(C16="","",C16*$B$7)</f>
        <v/>
      </c>
      <c r="F16" s="11">
        <f>IF(C16="","",C16-D16-E16)</f>
        <v/>
      </c>
    </row>
    <row r="17">
      <c r="A17" s="8" t="n"/>
      <c r="B17" s="9" t="n"/>
      <c r="C17" s="10" t="n"/>
      <c r="D17" s="11">
        <f>IF(B17="","",B17*($B$5+$B$6))</f>
        <v/>
      </c>
      <c r="E17" s="11">
        <f>IF(C17="","",C17*$B$7)</f>
        <v/>
      </c>
      <c r="F17" s="11">
        <f>IF(C17="","",C17-D17-E17)</f>
        <v/>
      </c>
    </row>
    <row r="18">
      <c r="A18" s="8" t="n"/>
      <c r="B18" s="9" t="n"/>
      <c r="C18" s="10" t="n"/>
      <c r="D18" s="11">
        <f>IF(B18="","",B18*($B$5+$B$6))</f>
        <v/>
      </c>
      <c r="E18" s="11">
        <f>IF(C18="","",C18*$B$7)</f>
        <v/>
      </c>
      <c r="F18" s="11">
        <f>IF(C18="","",C18-D18-E18)</f>
        <v/>
      </c>
    </row>
    <row r="19">
      <c r="A19" s="8" t="n"/>
      <c r="B19" s="9" t="n"/>
      <c r="C19" s="10" t="n"/>
      <c r="D19" s="11">
        <f>IF(B19="","",B19*($B$5+$B$6))</f>
        <v/>
      </c>
      <c r="E19" s="11">
        <f>IF(C19="","",C19*$B$7)</f>
        <v/>
      </c>
      <c r="F19" s="11">
        <f>IF(C19="","",C19-D19-E19)</f>
        <v/>
      </c>
    </row>
    <row r="20">
      <c r="A20" s="8" t="n"/>
      <c r="B20" s="9" t="n"/>
      <c r="C20" s="10" t="n"/>
      <c r="D20" s="11">
        <f>IF(B20="","",B20*($B$5+$B$6))</f>
        <v/>
      </c>
      <c r="E20" s="11">
        <f>IF(C20="","",C20*$B$7)</f>
        <v/>
      </c>
      <c r="F20" s="11">
        <f>IF(C20="","",C20-D20-E20)</f>
        <v/>
      </c>
    </row>
    <row r="22">
      <c r="A22" s="4" t="inlineStr">
        <is>
          <t>TOTALS</t>
        </is>
      </c>
      <c r="B22" s="12">
        <f>SUM(B11:B20)</f>
        <v/>
      </c>
      <c r="C22" s="12">
        <f>SUM(C11:C20)</f>
        <v/>
      </c>
      <c r="D22" s="12">
        <f>SUM(D11:D20)</f>
        <v/>
      </c>
      <c r="E22" s="12">
        <f>SUM(E11:E20)</f>
        <v/>
      </c>
      <c r="F22" s="12">
        <f>SUM(F11:F20)</f>
        <v/>
      </c>
    </row>
    <row r="24">
      <c r="A24" s="3" t="inlineStr">
        <is>
          <t>SUPPORT POOL</t>
        </is>
      </c>
    </row>
    <row r="25">
      <c r="A25" s="4" t="inlineStr">
        <is>
          <t>Total to bussers</t>
        </is>
      </c>
      <c r="B25" s="11">
        <f>B22*B5</f>
        <v/>
      </c>
    </row>
    <row r="26">
      <c r="A26" s="4" t="inlineStr">
        <is>
          <t>Total to bar</t>
        </is>
      </c>
      <c r="B26" s="11">
        <f>B22*B6</f>
        <v/>
      </c>
    </row>
    <row r="27">
      <c r="A27" s="4" t="inlineStr">
        <is>
          <t>Busser hours worked</t>
        </is>
      </c>
      <c r="B27" s="13" t="n">
        <v>24</v>
      </c>
    </row>
    <row r="28">
      <c r="A28" s="4" t="inlineStr">
        <is>
          <t>Busser tip per hour</t>
        </is>
      </c>
      <c r="B28" s="11">
        <f>IF(B27&gt;0,B25/B27,0)</f>
        <v/>
      </c>
    </row>
    <row r="30">
      <c r="A30" s="6" t="inlineStr">
        <is>
          <t>Managers and owners generally cannot share in a tip pool. Confirm local rules with your accountant.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2026-10-10T12:13:54Z</dcterms:created>
  <dcterms:modified xmlns:dcterms="http://purl.org/dc/terms/" xmlns:xsi="http://www.w3.org/2001/XMLSchema-instance" xsi:type="dcterms:W3CDTF">2026-10-10T12:13:54Z</dcterms:modified>
</cp:coreProperties>
</file>