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  <sheet xmlns:r="http://schemas.openxmlformats.org/officeDocument/2006/relationships" name="Plate Cos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2A2622"/>
      <sz val="16"/>
    </font>
    <font>
      <name val="Calibri"/>
      <color rgb="008F7A6A"/>
      <sz val="9"/>
    </font>
    <font>
      <b val="1"/>
      <color rgb="00FFFFFF"/>
    </font>
    <font>
      <b val="1"/>
      <color rgb="002A2622"/>
    </font>
    <font>
      <color rgb="002A2622"/>
    </font>
    <font>
      <b val="1"/>
      <color rgb="00B5482E"/>
      <sz val="11"/>
    </font>
    <font>
      <i val="1"/>
      <color rgb="008F7A6A"/>
      <sz val="9"/>
    </font>
  </fonts>
  <fills count="4">
    <fill>
      <patternFill/>
    </fill>
    <fill>
      <patternFill patternType="gray125"/>
    </fill>
    <fill>
      <patternFill patternType="solid">
        <fgColor rgb="00B5482E"/>
      </patternFill>
    </fill>
    <fill>
      <patternFill patternType="solid">
        <fgColor rgb="00FFF6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164" fontId="5" fillId="3" borderId="0" pivotButton="0" quotePrefix="0" xfId="0"/>
    <xf numFmtId="4" fontId="5" fillId="3" borderId="0" pivotButton="0" quotePrefix="0" xfId="0"/>
    <xf numFmtId="165" fontId="5" fillId="3" borderId="0" pivotButton="0" quotePrefix="0" xfId="0"/>
    <xf numFmtId="164" fontId="6" fillId="0" borderId="0" pivotButton="0" quotePrefix="0" xfId="0"/>
    <xf numFmtId="0" fontId="5" fillId="3" borderId="0" pivotButton="0" quotePrefix="0" xfId="0"/>
    <xf numFmtId="165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2" customWidth="1" min="4" max="4"/>
    <col width="14" customWidth="1" min="5" max="5"/>
    <col width="16" customWidth="1" min="6" max="6"/>
  </cols>
  <sheetData>
    <row r="1">
      <c r="A1" s="1" t="inlineStr">
        <is>
          <t>Ingredient Unit Cost Calculator</t>
        </is>
      </c>
    </row>
    <row r="2">
      <c r="A2" s="2" t="inlineStr">
        <is>
          <t>The Owner's Notebook  ·  free tool  ·  yellow cells are inputs</t>
        </is>
      </c>
    </row>
    <row r="4">
      <c r="A4" s="3" t="inlineStr">
        <is>
          <t>Ingredient</t>
        </is>
      </c>
      <c r="B4" s="3" t="inlineStr">
        <is>
          <t>Case price</t>
        </is>
      </c>
      <c r="C4" s="3" t="inlineStr">
        <is>
          <t>Units per case</t>
        </is>
      </c>
      <c r="D4" s="3" t="inlineStr">
        <is>
          <t>Yield %</t>
        </is>
      </c>
      <c r="E4" s="3" t="inlineStr">
        <is>
          <t>Usable cost / unit</t>
        </is>
      </c>
    </row>
    <row r="5">
      <c r="A5" s="4" t="inlineStr">
        <is>
          <t>Chicken thigh (lb)</t>
        </is>
      </c>
      <c r="B5" s="5" t="n">
        <v>88</v>
      </c>
      <c r="C5" s="6" t="n">
        <v>40</v>
      </c>
      <c r="D5" s="7" t="n">
        <v>0.82</v>
      </c>
      <c r="E5" s="8">
        <f>IF(OR(C5=0,D5=0),0,B5/C5/D5)</f>
        <v/>
      </c>
    </row>
    <row r="6">
      <c r="A6" s="4" t="inlineStr">
        <is>
          <t>Roma tomato (lb)</t>
        </is>
      </c>
      <c r="B6" s="5" t="n">
        <v>24</v>
      </c>
      <c r="C6" s="6" t="n">
        <v>25</v>
      </c>
      <c r="D6" s="7" t="n">
        <v>0.9</v>
      </c>
      <c r="E6" s="8">
        <f>IF(OR(C6=0,D6=0),0,B6/C6/D6)</f>
        <v/>
      </c>
    </row>
    <row r="7">
      <c r="A7" s="4" t="inlineStr">
        <is>
          <t>Heavy cream (cup)</t>
        </is>
      </c>
      <c r="B7" s="5" t="n">
        <v>5.4</v>
      </c>
      <c r="C7" s="6" t="n">
        <v>8</v>
      </c>
      <c r="D7" s="7" t="n">
        <v>1</v>
      </c>
      <c r="E7" s="8">
        <f>IF(OR(C7=0,D7=0),0,B7/C7/D7)</f>
        <v/>
      </c>
    </row>
    <row r="8">
      <c r="A8" s="4" t="inlineStr">
        <is>
          <t>Brioche bun (each)</t>
        </is>
      </c>
      <c r="B8" s="5" t="n">
        <v>6.6</v>
      </c>
      <c r="C8" s="6" t="n">
        <v>12</v>
      </c>
      <c r="D8" s="7" t="n">
        <v>1</v>
      </c>
      <c r="E8" s="8">
        <f>IF(OR(C8=0,D8=0),0,B8/C8/D8)</f>
        <v/>
      </c>
    </row>
    <row r="9">
      <c r="A9" s="9" t="inlineStr"/>
      <c r="B9" s="5" t="n">
        <v>0</v>
      </c>
      <c r="C9" s="6" t="n">
        <v>0</v>
      </c>
      <c r="D9" s="7" t="n">
        <v>1</v>
      </c>
      <c r="E9" s="8">
        <f>IF(OR(C9=0,D9=0),0,B9/C9/D9)</f>
        <v/>
      </c>
    </row>
    <row r="10">
      <c r="A10" s="9" t="inlineStr"/>
      <c r="B10" s="5" t="n">
        <v>0</v>
      </c>
      <c r="C10" s="6" t="n">
        <v>0</v>
      </c>
      <c r="D10" s="7" t="n">
        <v>1</v>
      </c>
      <c r="E10" s="8">
        <f>IF(OR(C10=0,D10=0),0,B10/C10/D10)</f>
        <v/>
      </c>
    </row>
    <row r="11">
      <c r="A11" s="9" t="inlineStr"/>
      <c r="B11" s="5" t="n">
        <v>0</v>
      </c>
      <c r="C11" s="6" t="n">
        <v>0</v>
      </c>
      <c r="D11" s="7" t="n">
        <v>1</v>
      </c>
      <c r="E11" s="8">
        <f>IF(OR(C11=0,D11=0),0,B11/C11/D11)</f>
        <v/>
      </c>
    </row>
    <row r="12">
      <c r="A12" s="9" t="inlineStr"/>
      <c r="B12" s="5" t="n">
        <v>0</v>
      </c>
      <c r="C12" s="6" t="n">
        <v>0</v>
      </c>
      <c r="D12" s="7" t="n">
        <v>1</v>
      </c>
      <c r="E12" s="8">
        <f>IF(OR(C12=0,D12=0),0,B12/C12/D12)</f>
        <v/>
      </c>
    </row>
    <row r="13">
      <c r="A13" s="9" t="inlineStr"/>
      <c r="B13" s="5" t="n">
        <v>0</v>
      </c>
      <c r="C13" s="6" t="n">
        <v>0</v>
      </c>
      <c r="D13" s="7" t="n">
        <v>1</v>
      </c>
      <c r="E13" s="8">
        <f>IF(OR(C13=0,D13=0),0,B13/C13/D13)</f>
        <v/>
      </c>
    </row>
    <row r="14">
      <c r="A14" s="9" t="inlineStr"/>
      <c r="B14" s="5" t="n">
        <v>0</v>
      </c>
      <c r="C14" s="6" t="n">
        <v>0</v>
      </c>
      <c r="D14" s="7" t="n">
        <v>1</v>
      </c>
      <c r="E14" s="8">
        <f>IF(OR(C14=0,D14=0),0,B14/C14/D14)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Menu Item Cost and Margin</t>
        </is>
      </c>
    </row>
    <row r="2">
      <c r="A2" s="2" t="inlineStr">
        <is>
          <t>The Owner's Notebook  ·  free tool  ·  yellow cells are inputs</t>
        </is>
      </c>
    </row>
    <row r="4">
      <c r="A4" s="3" t="inlineStr">
        <is>
          <t>Menu item</t>
        </is>
      </c>
      <c r="B4" s="3" t="inlineStr">
        <is>
          <t>Ingredient cost</t>
        </is>
      </c>
      <c r="C4" s="3" t="inlineStr">
        <is>
          <t>Misc % (oil, garnish)</t>
        </is>
      </c>
      <c r="D4" s="3" t="inlineStr">
        <is>
          <t>Plate cost</t>
        </is>
      </c>
      <c r="E4" s="3" t="inlineStr">
        <is>
          <t>Menu price</t>
        </is>
      </c>
      <c r="F4" s="3" t="inlineStr">
        <is>
          <t>Food cost %</t>
        </is>
      </c>
      <c r="G4" s="3" t="inlineStr">
        <is>
          <t>Profit $</t>
        </is>
      </c>
    </row>
    <row r="5">
      <c r="A5" s="9" t="inlineStr">
        <is>
          <t>Chicken sandwich</t>
        </is>
      </c>
      <c r="B5" s="5" t="n">
        <v>3.1</v>
      </c>
      <c r="C5" s="7" t="n">
        <v>0.04</v>
      </c>
      <c r="D5" s="8">
        <f>B5*(1+C5)</f>
        <v/>
      </c>
      <c r="E5" s="5" t="n">
        <v>15</v>
      </c>
      <c r="F5" s="10">
        <f>IF(E5=0,0,D5/E5)</f>
        <v/>
      </c>
      <c r="G5" s="8">
        <f>E5-D5</f>
        <v/>
      </c>
    </row>
    <row r="6">
      <c r="A6" s="9" t="inlineStr">
        <is>
          <t>Pasta alla vodka</t>
        </is>
      </c>
      <c r="B6" s="5" t="n">
        <v>2.2</v>
      </c>
      <c r="C6" s="7" t="n">
        <v>0.04</v>
      </c>
      <c r="D6" s="8">
        <f>B6*(1+C6)</f>
        <v/>
      </c>
      <c r="E6" s="5" t="n">
        <v>17</v>
      </c>
      <c r="F6" s="10">
        <f>IF(E6=0,0,D6/E6)</f>
        <v/>
      </c>
      <c r="G6" s="8">
        <f>E6-D6</f>
        <v/>
      </c>
    </row>
    <row r="7">
      <c r="A7" s="9" t="inlineStr">
        <is>
          <t>House salad</t>
        </is>
      </c>
      <c r="B7" s="5" t="n">
        <v>1.6</v>
      </c>
      <c r="C7" s="7" t="n">
        <v>0.05</v>
      </c>
      <c r="D7" s="8">
        <f>B7*(1+C7)</f>
        <v/>
      </c>
      <c r="E7" s="5" t="n">
        <v>11</v>
      </c>
      <c r="F7" s="10">
        <f>IF(E7=0,0,D7/E7)</f>
        <v/>
      </c>
      <c r="G7" s="8">
        <f>E7-D7</f>
        <v/>
      </c>
    </row>
    <row r="8">
      <c r="A8" s="9" t="inlineStr"/>
      <c r="B8" s="5" t="n">
        <v>0</v>
      </c>
      <c r="C8" s="7" t="n">
        <v>0.04</v>
      </c>
      <c r="D8" s="8">
        <f>B8*(1+C8)</f>
        <v/>
      </c>
      <c r="E8" s="5" t="n">
        <v>0</v>
      </c>
      <c r="F8" s="10">
        <f>IF(E8=0,0,D8/E8)</f>
        <v/>
      </c>
      <c r="G8" s="8">
        <f>E8-D8</f>
        <v/>
      </c>
    </row>
    <row r="9">
      <c r="A9" s="9" t="inlineStr"/>
      <c r="B9" s="5" t="n">
        <v>0</v>
      </c>
      <c r="C9" s="7" t="n">
        <v>0.04</v>
      </c>
      <c r="D9" s="8">
        <f>B9*(1+C9)</f>
        <v/>
      </c>
      <c r="E9" s="5" t="n">
        <v>0</v>
      </c>
      <c r="F9" s="10">
        <f>IF(E9=0,0,D9/E9)</f>
        <v/>
      </c>
      <c r="G9" s="8">
        <f>E9-D9</f>
        <v/>
      </c>
    </row>
    <row r="10">
      <c r="A10" s="9" t="inlineStr"/>
      <c r="B10" s="5" t="n">
        <v>0</v>
      </c>
      <c r="C10" s="7" t="n">
        <v>0.04</v>
      </c>
      <c r="D10" s="8">
        <f>B10*(1+C10)</f>
        <v/>
      </c>
      <c r="E10" s="5" t="n">
        <v>0</v>
      </c>
      <c r="F10" s="10">
        <f>IF(E10=0,0,D10/E10)</f>
        <v/>
      </c>
      <c r="G10" s="8">
        <f>E10-D10</f>
        <v/>
      </c>
    </row>
    <row r="11">
      <c r="A11" s="9" t="inlineStr"/>
      <c r="B11" s="5" t="n">
        <v>0</v>
      </c>
      <c r="C11" s="7" t="n">
        <v>0.04</v>
      </c>
      <c r="D11" s="8">
        <f>B11*(1+C11)</f>
        <v/>
      </c>
      <c r="E11" s="5" t="n">
        <v>0</v>
      </c>
      <c r="F11" s="10">
        <f>IF(E11=0,0,D11/E11)</f>
        <v/>
      </c>
      <c r="G11" s="8">
        <f>E11-D11</f>
        <v/>
      </c>
    </row>
    <row r="12">
      <c r="A12" s="9" t="inlineStr"/>
      <c r="B12" s="5" t="n">
        <v>0</v>
      </c>
      <c r="C12" s="7" t="n">
        <v>0.04</v>
      </c>
      <c r="D12" s="8">
        <f>B12*(1+C12)</f>
        <v/>
      </c>
      <c r="E12" s="5" t="n">
        <v>0</v>
      </c>
      <c r="F12" s="10">
        <f>IF(E12=0,0,D12/E12)</f>
        <v/>
      </c>
      <c r="G12" s="8">
        <f>E12-D12</f>
        <v/>
      </c>
    </row>
    <row r="14">
      <c r="A14" s="4" t="inlineStr">
        <is>
          <t>Target food cost %</t>
        </is>
      </c>
      <c r="B14" s="7" t="n">
        <v>0.32</v>
      </c>
      <c r="C14" s="11" t="inlineStr">
        <is>
          <t>Compare column F against this target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2026-10-31T12:03:55Z</dcterms:created>
  <dcterms:modified xmlns:dcterms="http://purl.org/dc/terms/" xmlns:xsi="http://www.w3.org/2001/XMLSchema-instance" xsi:type="dcterms:W3CDTF">2026-10-31T12:03:55Z</dcterms:modified>
</cp:coreProperties>
</file>