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hanksgiving To-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sz val="9"/>
    </font>
    <font>
      <b val="1"/>
    </font>
  </fonts>
  <fills count="5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4E3D7"/>
      </patternFill>
    </fill>
    <fill>
      <patternFill patternType="solid">
        <fgColor rgb="00FFF2A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pivotButton="0" quotePrefix="0" xfId="0"/>
    <xf numFmtId="0" fontId="3" fillId="0" borderId="1" pivotButton="0" quotePrefix="0" xfId="0"/>
    <xf numFmtId="0" fontId="0" fillId="4" borderId="1" pivotButton="0" quotePrefix="0" xfId="0"/>
    <xf numFmtId="164" fontId="0" fillId="4" borderId="1" pivotButton="0" quotePrefix="0" xfId="0"/>
    <xf numFmtId="164" fontId="0" fillId="0" borderId="1" pivotButton="0" quotePrefix="0" xfId="0"/>
    <xf numFmtId="164" fontId="3" fillId="3" borderId="1" pivotButton="0" quotePrefix="0" xfId="0"/>
    <xf numFmtId="0" fontId="0" fillId="0" borderId="1" pivotButton="0" quotePrefix="0" xfId="0"/>
    <xf numFmtId="9" fontId="0" fillId="4" borderId="1" pivotButton="0" quotePrefix="0" xfId="0"/>
    <xf numFmtId="164" fontId="3" fillId="0" borderId="1" pivotButton="0" quotePrefix="0" xfId="0"/>
    <xf numFmtId="165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8" customWidth="1" min="4" max="4"/>
    <col width="26" customWidth="1" min="5" max="5"/>
  </cols>
  <sheetData>
    <row r="1">
      <c r="A1" s="1" t="inlineStr">
        <is>
          <t>THE RESTAURANT OWNER HUB — Thanksgiving To-Go Calculator</t>
        </is>
      </c>
    </row>
    <row r="2">
      <c r="A2" s="2" t="inlineStr">
        <is>
          <t>Fill the YELLOW cells. Everything else calculates automatically. Free tools at Cobblestone POS — www.cobblestonepos.com</t>
        </is>
      </c>
    </row>
    <row r="4">
      <c r="A4" s="3" t="inlineStr">
        <is>
          <t>1. COST THE PACKAGE (feeds 4-6)</t>
        </is>
      </c>
    </row>
    <row r="5">
      <c r="A5" s="4" t="inlineStr">
        <is>
          <t>Component</t>
        </is>
      </c>
      <c r="B5" s="4" t="inlineStr">
        <is>
          <t>Batch cost ($)</t>
        </is>
      </c>
      <c r="C5" s="4" t="inlineStr">
        <is>
          <t>Portions per batch</t>
        </is>
      </c>
      <c r="D5" s="4" t="inlineStr">
        <is>
          <t>Cost per package ($)</t>
        </is>
      </c>
      <c r="E5" s="4" t="inlineStr">
        <is>
          <t>Notes</t>
        </is>
      </c>
    </row>
    <row r="6">
      <c r="A6" s="5" t="inlineStr">
        <is>
          <t>Turkey (whole or breast)</t>
        </is>
      </c>
      <c r="B6" s="6" t="n">
        <v>65</v>
      </c>
      <c r="C6" s="5" t="n">
        <v>2</v>
      </c>
      <c r="D6" s="7">
        <f>IF(C6&gt;0,B6/C6,0)</f>
        <v/>
      </c>
      <c r="E6" s="5" t="inlineStr"/>
    </row>
    <row r="7">
      <c r="A7" s="5" t="inlineStr">
        <is>
          <t>Side #1 (e.g. mashed potatoes)</t>
        </is>
      </c>
      <c r="B7" s="6" t="n">
        <v>18</v>
      </c>
      <c r="C7" s="5" t="n">
        <v>8</v>
      </c>
      <c r="D7" s="7">
        <f>IF(C7&gt;0,B7/C7,0)</f>
        <v/>
      </c>
      <c r="E7" s="5" t="inlineStr"/>
    </row>
    <row r="8">
      <c r="A8" s="5" t="inlineStr">
        <is>
          <t>Side #2 (e.g. stuffing)</t>
        </is>
      </c>
      <c r="B8" s="6" t="n">
        <v>15</v>
      </c>
      <c r="C8" s="5" t="n">
        <v>8</v>
      </c>
      <c r="D8" s="7">
        <f>IF(C8&gt;0,B8/C8,0)</f>
        <v/>
      </c>
      <c r="E8" s="5" t="inlineStr"/>
    </row>
    <row r="9">
      <c r="A9" s="5" t="inlineStr">
        <is>
          <t>Side #3 (e.g. green beans)</t>
        </is>
      </c>
      <c r="B9" s="6" t="n">
        <v>14</v>
      </c>
      <c r="C9" s="5" t="n">
        <v>8</v>
      </c>
      <c r="D9" s="7">
        <f>IF(C9&gt;0,B9/C9,0)</f>
        <v/>
      </c>
      <c r="E9" s="5" t="inlineStr"/>
    </row>
    <row r="10">
      <c r="A10" s="5" t="inlineStr">
        <is>
          <t>Gravy (quart)</t>
        </is>
      </c>
      <c r="B10" s="6" t="n">
        <v>9</v>
      </c>
      <c r="C10" s="5" t="n">
        <v>6</v>
      </c>
      <c r="D10" s="7">
        <f>IF(C10&gt;0,B10/C10,0)</f>
        <v/>
      </c>
      <c r="E10" s="5" t="inlineStr"/>
    </row>
    <row r="11">
      <c r="A11" s="5" t="inlineStr">
        <is>
          <t>Cranberry sauce</t>
        </is>
      </c>
      <c r="B11" s="6" t="n">
        <v>6</v>
      </c>
      <c r="C11" s="5" t="n">
        <v>10</v>
      </c>
      <c r="D11" s="7">
        <f>IF(C11&gt;0,B11/C11,0)</f>
        <v/>
      </c>
      <c r="E11" s="5" t="inlineStr"/>
    </row>
    <row r="12">
      <c r="A12" s="5" t="inlineStr">
        <is>
          <t>Pie (whole)</t>
        </is>
      </c>
      <c r="B12" s="6" t="n">
        <v>7</v>
      </c>
      <c r="C12" s="5" t="n">
        <v>1</v>
      </c>
      <c r="D12" s="7">
        <f>IF(C12&gt;0,B12/C12,0)</f>
        <v/>
      </c>
      <c r="E12" s="5" t="inlineStr"/>
    </row>
    <row r="13">
      <c r="A13" s="5" t="inlineStr">
        <is>
          <t>Rolls / bread</t>
        </is>
      </c>
      <c r="B13" s="6" t="n">
        <v>5</v>
      </c>
      <c r="C13" s="5" t="n">
        <v>6</v>
      </c>
      <c r="D13" s="7">
        <f>IF(C13&gt;0,B13/C13,0)</f>
        <v/>
      </c>
      <c r="E13" s="5" t="inlineStr"/>
    </row>
    <row r="14">
      <c r="A14" s="4" t="inlineStr">
        <is>
          <t>Packaging per order (containers, bag, labels)</t>
        </is>
      </c>
      <c r="D14" s="6" t="n">
        <v>4.5</v>
      </c>
    </row>
    <row r="15">
      <c r="A15" s="3" t="inlineStr">
        <is>
          <t>TOTAL COST PER PACKAGE</t>
        </is>
      </c>
      <c r="D15" s="8">
        <f>SUM(D6:D14)</f>
        <v/>
      </c>
    </row>
    <row r="17">
      <c r="A17" s="3" t="inlineStr">
        <is>
          <t>2. PRICE IT</t>
        </is>
      </c>
    </row>
    <row r="18">
      <c r="A18" s="9" t="inlineStr">
        <is>
          <t>Target food cost %</t>
        </is>
      </c>
      <c r="B18" s="10" t="n">
        <v>0.32</v>
      </c>
    </row>
    <row r="19">
      <c r="A19" s="4" t="inlineStr">
        <is>
          <t>Suggested menu price</t>
        </is>
      </c>
      <c r="B19" s="11">
        <f>IF(B18&gt;0,D15/B18,0)</f>
        <v/>
      </c>
    </row>
    <row r="20">
      <c r="A20" s="9" t="inlineStr">
        <is>
          <t>Your actual price</t>
        </is>
      </c>
      <c r="B20" s="6" t="n">
        <v>120</v>
      </c>
    </row>
    <row r="21">
      <c r="A21" s="9" t="inlineStr">
        <is>
          <t>Actual food cost % at your price</t>
        </is>
      </c>
      <c r="B21" s="12">
        <f>IF(B20&gt;0,D15/B20,0)</f>
        <v/>
      </c>
    </row>
    <row r="22">
      <c r="A22" s="4" t="inlineStr">
        <is>
          <t>Gross profit per package</t>
        </is>
      </c>
      <c r="B22" s="11">
        <f>B20-D15</f>
        <v/>
      </c>
    </row>
    <row r="24">
      <c r="A24" s="3" t="inlineStr">
        <is>
          <t>3. SET YOUR ORDER CAP (smallest number wins)</t>
        </is>
      </c>
    </row>
    <row r="25">
      <c r="A25" s="9" t="inlineStr">
        <is>
          <t>Max packages your ovens can produce Mon-Wed</t>
        </is>
      </c>
      <c r="B25" s="5" t="n">
        <v>90</v>
      </c>
    </row>
    <row r="26">
      <c r="A26" s="9" t="inlineStr">
        <is>
          <t>Max packages your walk-in can hold finished</t>
        </is>
      </c>
      <c r="B26" s="5" t="n">
        <v>75</v>
      </c>
    </row>
    <row r="27">
      <c r="A27" s="9" t="inlineStr">
        <is>
          <t>Max packages your prep labor can build</t>
        </is>
      </c>
      <c r="B27" s="5" t="n">
        <v>100</v>
      </c>
    </row>
    <row r="28">
      <c r="A28" s="9" t="inlineStr">
        <is>
          <t>Max pickups you can hand off Wednesday</t>
        </is>
      </c>
      <c r="B28" s="5" t="n">
        <v>120</v>
      </c>
    </row>
    <row r="29">
      <c r="A29" s="3" t="inlineStr">
        <is>
          <t>YOUR ORDER CAP</t>
        </is>
      </c>
      <c r="B29" s="3">
        <f>MIN(B25:B28)</f>
        <v/>
      </c>
    </row>
    <row r="31">
      <c r="A31" s="3" t="inlineStr">
        <is>
          <t>4. REVENUE PROJECTION</t>
        </is>
      </c>
    </row>
    <row r="32">
      <c r="A32" s="9" t="inlineStr">
        <is>
          <t>Orders you expect to sell (≤ cap)</t>
        </is>
      </c>
      <c r="B32" s="5">
        <f>B29</f>
        <v/>
      </c>
    </row>
    <row r="33">
      <c r="A33" s="9" t="inlineStr">
        <is>
          <t>Add-on revenue per order (avg)</t>
        </is>
      </c>
      <c r="B33" s="6" t="n">
        <v>15</v>
      </c>
    </row>
    <row r="34">
      <c r="A34" s="4" t="inlineStr">
        <is>
          <t>Total prepaid revenue</t>
        </is>
      </c>
      <c r="B34" s="11">
        <f>B32*(B20+B33)</f>
        <v/>
      </c>
    </row>
    <row r="35">
      <c r="A35" s="4" t="inlineStr">
        <is>
          <t>Total gross profit (packages only)</t>
        </is>
      </c>
      <c r="B35" s="11">
        <f>B32*B22</f>
        <v/>
      </c>
    </row>
  </sheetData>
  <mergeCells count="6">
    <mergeCell ref="A4:E4"/>
    <mergeCell ref="A24:E24"/>
    <mergeCell ref="A2:E2"/>
    <mergeCell ref="A1:E1"/>
    <mergeCell ref="A31:E31"/>
    <mergeCell ref="A17:E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2026-08-29T12:11:24Z</dcterms:created>
  <dcterms:modified xmlns:dcterms="http://purl.org/dc/terms/" xmlns:xsi="http://www.w3.org/2001/XMLSchema-instance" xsi:type="dcterms:W3CDTF">2026-08-29T12:11:24Z</dcterms:modified>
</cp:coreProperties>
</file>