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mall Plates Pric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FFFFFF"/>
    </font>
    <font>
      <color rgb="002A2622"/>
    </font>
    <font>
      <b val="1"/>
      <color rgb="00B5482E"/>
      <sz val="11"/>
    </font>
    <font>
      <b val="1"/>
      <color rgb="002A2622"/>
    </font>
    <font>
      <b val="1"/>
      <color rgb="00B5482E"/>
      <sz val="13"/>
    </font>
  </fonts>
  <fills count="4">
    <fill>
      <patternFill/>
    </fill>
    <fill>
      <patternFill patternType="gray125"/>
    </fill>
    <fill>
      <patternFill patternType="solid">
        <fgColor rgb="00B5482E"/>
      </patternFill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3" borderId="0" pivotButton="0" quotePrefix="0" xfId="0"/>
    <xf numFmtId="164" fontId="4" fillId="3" borderId="0" pivotButton="0" quotePrefix="0" xfId="0"/>
    <xf numFmtId="165" fontId="4" fillId="3" borderId="0" pivotButton="0" quotePrefix="0" xfId="0"/>
    <xf numFmtId="4" fontId="4" fillId="3" borderId="0" pivotButton="0" quotePrefix="0" xfId="0"/>
    <xf numFmtId="164" fontId="5" fillId="0" borderId="0" pivotButton="0" quotePrefix="0" xfId="0"/>
    <xf numFmtId="165" fontId="5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selection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Small Plates Pricing Calculator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Plate</t>
        </is>
      </c>
      <c r="B4" s="3" t="inlineStr">
        <is>
          <t>Plate cost</t>
        </is>
      </c>
      <c r="C4" s="3" t="inlineStr">
        <is>
          <t>Target food cost %</t>
        </is>
      </c>
      <c r="D4" s="3" t="inlineStr">
        <is>
          <t>Menu price</t>
        </is>
      </c>
      <c r="E4" s="3" t="inlineStr">
        <is>
          <t>Portion (oz)</t>
        </is>
      </c>
      <c r="F4" s="3" t="inlineStr">
        <is>
          <t>Price per oz</t>
        </is>
      </c>
      <c r="G4" s="3" t="inlineStr">
        <is>
          <t>Food cost % at price</t>
        </is>
      </c>
    </row>
    <row r="5">
      <c r="A5" s="4" t="inlineStr">
        <is>
          <t>Whipped feta flatbread</t>
        </is>
      </c>
      <c r="B5" s="5" t="n">
        <v>2.2</v>
      </c>
      <c r="C5" s="6" t="n">
        <v>0.22</v>
      </c>
      <c r="D5" s="5" t="n">
        <v>10</v>
      </c>
      <c r="E5" s="7" t="n">
        <v>6</v>
      </c>
      <c r="F5" s="8">
        <f>IF(OR(D5="",E5="",E5=0),"",D5/E5)</f>
        <v/>
      </c>
      <c r="G5" s="9">
        <f>IF(OR(B5="",D5="",D5=0),"",B5/D5)</f>
        <v/>
      </c>
    </row>
    <row r="6">
      <c r="A6" s="4" t="inlineStr">
        <is>
          <t>Crispy brussels sprouts</t>
        </is>
      </c>
      <c r="B6" s="5" t="n">
        <v>2.6</v>
      </c>
      <c r="C6" s="6" t="n">
        <v>0.25</v>
      </c>
      <c r="D6" s="5" t="n">
        <v>10.5</v>
      </c>
      <c r="E6" s="7" t="n">
        <v>7</v>
      </c>
      <c r="F6" s="8">
        <f>IF(OR(D6="",E6="",E6=0),"",D6/E6)</f>
        <v/>
      </c>
      <c r="G6" s="9">
        <f>IF(OR(B6="",D6="",D6=0),"",B6/D6)</f>
        <v/>
      </c>
    </row>
    <row r="7">
      <c r="A7" s="4" t="inlineStr">
        <is>
          <t>Seared scallops (3)</t>
        </is>
      </c>
      <c r="B7" s="5" t="n">
        <v>7.2</v>
      </c>
      <c r="C7" s="6" t="n">
        <v>0.38</v>
      </c>
      <c r="D7" s="5" t="n">
        <v>19</v>
      </c>
      <c r="E7" s="7" t="n">
        <v>4</v>
      </c>
      <c r="F7" s="8">
        <f>IF(OR(D7="",E7="",E7=0),"",D7/E7)</f>
        <v/>
      </c>
      <c r="G7" s="9">
        <f>IF(OR(B7="",D7="",D7=0),"",B7/D7)</f>
        <v/>
      </c>
    </row>
    <row r="8">
      <c r="A8" s="4" t="inlineStr">
        <is>
          <t>Fried chicken bites</t>
        </is>
      </c>
      <c r="B8" s="5" t="n">
        <v>3.1</v>
      </c>
      <c r="C8" s="6" t="n">
        <v>0.28</v>
      </c>
      <c r="D8" s="5" t="n">
        <v>11</v>
      </c>
      <c r="E8" s="7" t="n">
        <v>6</v>
      </c>
      <c r="F8" s="8">
        <f>IF(OR(D8="",E8="",E8=0),"",D8/E8)</f>
        <v/>
      </c>
      <c r="G8" s="9">
        <f>IF(OR(B8="",D8="",D8=0),"",B8/D8)</f>
        <v/>
      </c>
    </row>
    <row r="9">
      <c r="A9" s="4" t="inlineStr">
        <is>
          <t>Charcuterie board</t>
        </is>
      </c>
      <c r="B9" s="5" t="n">
        <v>9.800000000000001</v>
      </c>
      <c r="C9" s="6" t="n">
        <v>0.32</v>
      </c>
      <c r="D9" s="5" t="n">
        <v>30.5</v>
      </c>
      <c r="E9" s="7" t="n">
        <v>16</v>
      </c>
      <c r="F9" s="8">
        <f>IF(OR(D9="",E9="",E9=0),"",D9/E9)</f>
        <v/>
      </c>
      <c r="G9" s="9">
        <f>IF(OR(B9="",D9="",D9=0),"",B9/D9)</f>
        <v/>
      </c>
    </row>
    <row r="10">
      <c r="A10" s="4" t="inlineStr"/>
      <c r="B10" s="5" t="n"/>
      <c r="C10" s="6" t="n">
        <v>0.3</v>
      </c>
      <c r="D10" s="5" t="n"/>
      <c r="E10" s="7" t="n"/>
      <c r="F10" s="8">
        <f>IF(OR(D10="",E10="",E10=0),"",D10/E10)</f>
        <v/>
      </c>
      <c r="G10" s="9">
        <f>IF(OR(B10="",D10="",D10=0),"",B10/D10)</f>
        <v/>
      </c>
    </row>
    <row r="11">
      <c r="A11" s="4" t="inlineStr"/>
      <c r="B11" s="5" t="n"/>
      <c r="C11" s="6" t="n">
        <v>0.3</v>
      </c>
      <c r="D11" s="5" t="n"/>
      <c r="E11" s="7" t="n"/>
      <c r="F11" s="8">
        <f>IF(OR(D11="",E11="",E11=0),"",D11/E11)</f>
        <v/>
      </c>
      <c r="G11" s="9">
        <f>IF(OR(B11="",D11="",D11=0),"",B11/D11)</f>
        <v/>
      </c>
    </row>
    <row r="12">
      <c r="A12" s="4" t="inlineStr"/>
      <c r="B12" s="5" t="n"/>
      <c r="C12" s="6" t="n">
        <v>0.3</v>
      </c>
      <c r="D12" s="5" t="n"/>
      <c r="E12" s="7" t="n"/>
      <c r="F12" s="8">
        <f>IF(OR(D12="",E12="",E12=0),"",D12/E12)</f>
        <v/>
      </c>
      <c r="G12" s="9">
        <f>IF(OR(B12="",D12="",D12=0),"",B12/D12)</f>
        <v/>
      </c>
    </row>
    <row r="13">
      <c r="A13" s="4" t="inlineStr"/>
      <c r="B13" s="5" t="n"/>
      <c r="C13" s="6" t="n">
        <v>0.3</v>
      </c>
      <c r="D13" s="5" t="n"/>
      <c r="E13" s="7" t="n"/>
      <c r="F13" s="8">
        <f>IF(OR(D13="",E13="",E13=0),"",D13/E13)</f>
        <v/>
      </c>
      <c r="G13" s="9">
        <f>IF(OR(B13="",D13="",D13=0),"",B13/D13)</f>
        <v/>
      </c>
    </row>
    <row r="14">
      <c r="A14" s="4" t="inlineStr"/>
      <c r="B14" s="5" t="n"/>
      <c r="C14" s="6" t="n">
        <v>0.3</v>
      </c>
      <c r="D14" s="5" t="n"/>
      <c r="E14" s="7" t="n"/>
      <c r="F14" s="8">
        <f>IF(OR(D14="",E14="",E14=0),"",D14/E14)</f>
        <v/>
      </c>
      <c r="G14" s="9">
        <f>IF(OR(B14="",D14="",D14=0),"",B14/D14)</f>
        <v/>
      </c>
    </row>
    <row r="16">
      <c r="A16" s="10" t="inlineStr">
        <is>
          <t>PRICE TO TARGET</t>
        </is>
      </c>
    </row>
    <row r="17">
      <c r="A17" s="11" t="inlineStr">
        <is>
          <t>Suggested price, row 1 plate</t>
        </is>
      </c>
      <c r="B17" s="8">
        <f>IF(C5=0,"",B5/C5)</f>
        <v/>
      </c>
    </row>
    <row r="19">
      <c r="A19" s="10" t="inlineStr">
        <is>
          <t>PER-GUEST SPEND</t>
        </is>
      </c>
    </row>
    <row r="20">
      <c r="A20" s="11" t="inlineStr">
        <is>
          <t>Avg plates per guest</t>
        </is>
      </c>
      <c r="B20" s="7" t="n">
        <v>3.2</v>
      </c>
    </row>
    <row r="21">
      <c r="A21" s="11" t="inlineStr">
        <is>
          <t>Avg plate price</t>
        </is>
      </c>
      <c r="B21" s="8">
        <f>IFERROR(AVERAGE(D5:D14),"")</f>
        <v/>
      </c>
    </row>
    <row r="22">
      <c r="A22" s="11" t="inlineStr">
        <is>
          <t>Food spend per guest</t>
        </is>
      </c>
      <c r="B22" s="12">
        <f>IFERROR(B20*B21,"")</f>
        <v/>
      </c>
    </row>
    <row r="23">
      <c r="A23" s="11" t="inlineStr">
        <is>
          <t>Entree-menu avg check (compare)</t>
        </is>
      </c>
      <c r="B23" s="5" t="n">
        <v>34</v>
      </c>
    </row>
    <row r="24">
      <c r="A24" s="11" t="inlineStr">
        <is>
          <t>Difference</t>
        </is>
      </c>
      <c r="B24" s="8">
        <f>IFERROR(B22-B23,"")</f>
        <v/>
      </c>
    </row>
    <row r="25">
      <c r="A25" s="11" t="inlineStr">
        <is>
          <t>Blended food cost %</t>
        </is>
      </c>
      <c r="B25" s="9">
        <f>IFERROR(SUM(B5:B14)/SUM(D5:D14),"")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2026-10-09T12:34:19Z</dcterms:created>
  <dcterms:modified xmlns:dcterms="http://purl.org/dc/terms/" xmlns:xsi="http://www.w3.org/2001/XMLSchema-instance" xsi:type="dcterms:W3CDTF">2026-10-09T12:34:19Z</dcterms:modified>
</cp:coreProperties>
</file>