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y 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0" fontId="6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4" fontId="5" fillId="2" borderId="0" pivotButton="0" quotePrefix="0" xfId="0"/>
    <xf numFmtId="166" fontId="5" fillId="2" borderId="0" pivotButton="0" quotePrefix="0" xfId="0"/>
    <xf numFmtId="164" fontId="3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50" customWidth="1" min="3" max="3"/>
  </cols>
  <sheetData>
    <row r="1">
      <c r="A1" s="1" t="inlineStr">
        <is>
          <t>Private Dining Package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Number of guests</t>
        </is>
      </c>
      <c r="B5" s="5" t="n">
        <v>30</v>
      </c>
      <c r="C5" s="6" t="inlineStr">
        <is>
          <t>Final headcount</t>
        </is>
      </c>
    </row>
    <row r="6">
      <c r="A6" s="4" t="inlineStr">
        <is>
          <t>Food cost per guest ($)</t>
        </is>
      </c>
      <c r="B6" s="7" t="n">
        <v>18</v>
      </c>
      <c r="C6" s="6" t="inlineStr">
        <is>
          <t>From your costed recipes</t>
        </is>
      </c>
    </row>
    <row r="7">
      <c r="A7" s="4" t="inlineStr">
        <is>
          <t>Target food cost %</t>
        </is>
      </c>
      <c r="B7" s="8" t="n">
        <v>0.3</v>
      </c>
    </row>
    <row r="8">
      <c r="A8" s="4" t="inlineStr">
        <is>
          <t>Drink package price per guest ($)</t>
        </is>
      </c>
      <c r="B8" s="7" t="n">
        <v>30</v>
      </c>
      <c r="C8" s="6" t="inlineStr">
        <is>
          <t>0 if consumption bar</t>
        </is>
      </c>
    </row>
    <row r="9">
      <c r="A9" s="4" t="inlineStr">
        <is>
          <t>Drink cost %</t>
        </is>
      </c>
      <c r="B9" s="8" t="n">
        <v>0.25</v>
      </c>
    </row>
    <row r="10">
      <c r="A10" s="4" t="inlineStr">
        <is>
          <t>Staff needed</t>
        </is>
      </c>
      <c r="B10" s="5" t="n">
        <v>3</v>
      </c>
      <c r="C10" s="6" t="inlineStr">
        <is>
          <t>1 server per 12-15 guests + bartender</t>
        </is>
      </c>
    </row>
    <row r="11">
      <c r="A11" s="4" t="inlineStr">
        <is>
          <t>Hours of staff time</t>
        </is>
      </c>
      <c r="B11" s="9" t="n">
        <v>5</v>
      </c>
      <c r="C11" s="6" t="inlineStr">
        <is>
          <t>Setup + event + cleanup</t>
        </is>
      </c>
    </row>
    <row r="12">
      <c r="A12" s="4" t="inlineStr">
        <is>
          <t>Loaded hourly labor ($)</t>
        </is>
      </c>
      <c r="B12" s="7" t="n">
        <v>22</v>
      </c>
      <c r="C12" s="6" t="inlineStr">
        <is>
          <t>Wage plus payroll taxes</t>
        </is>
      </c>
    </row>
    <row r="13">
      <c r="A13" s="4" t="inlineStr">
        <is>
          <t>Setup / decor / rental cost ($)</t>
        </is>
      </c>
      <c r="B13" s="7" t="n">
        <v>75</v>
      </c>
    </row>
    <row r="14">
      <c r="A14" s="4" t="inlineStr">
        <is>
          <t>Service charge %</t>
        </is>
      </c>
      <c r="B14" s="8" t="n">
        <v>0.2</v>
      </c>
      <c r="C14" s="6" t="inlineStr">
        <is>
          <t>State in writing</t>
        </is>
      </c>
    </row>
    <row r="15">
      <c r="A15" s="4" t="inlineStr">
        <is>
          <t>Sales tax %</t>
        </is>
      </c>
      <c r="B15" s="8" t="n">
        <v>0.08</v>
      </c>
      <c r="C15" s="6" t="inlineStr">
        <is>
          <t>Your local rate</t>
        </is>
      </c>
    </row>
    <row r="16">
      <c r="A16" s="4" t="inlineStr">
        <is>
          <t>Normal-night room sales ($)</t>
        </is>
      </c>
      <c r="B16" s="10" t="n">
        <v>2400</v>
      </c>
      <c r="C16" s="6" t="inlineStr">
        <is>
          <t>Minimum floor</t>
        </is>
      </c>
    </row>
    <row r="19">
      <c r="A19" s="3" t="inlineStr">
        <is>
          <t>QUOTE</t>
        </is>
      </c>
    </row>
    <row r="20">
      <c r="A20" s="4" t="inlineStr">
        <is>
          <t>Food price per guest</t>
        </is>
      </c>
      <c r="B20" s="11">
        <f>B6/B7</f>
        <v/>
      </c>
    </row>
    <row r="21">
      <c r="A21" s="4" t="inlineStr">
        <is>
          <t>Package price per guest (food + drinks)</t>
        </is>
      </c>
      <c r="B21" s="11">
        <f>B20+B8</f>
        <v/>
      </c>
    </row>
    <row r="22">
      <c r="A22" s="4" t="inlineStr">
        <is>
          <t>Food &amp; beverage subtotal</t>
        </is>
      </c>
      <c r="B22" s="11">
        <f>B21*B5</f>
        <v/>
      </c>
    </row>
    <row r="23">
      <c r="A23" s="4" t="inlineStr">
        <is>
          <t>Service charge</t>
        </is>
      </c>
      <c r="B23" s="11">
        <f>B22*B14</f>
        <v/>
      </c>
    </row>
    <row r="24">
      <c r="A24" s="4" t="inlineStr">
        <is>
          <t>Sales tax</t>
        </is>
      </c>
      <c r="B24" s="11">
        <f>(B22+B23)*B15</f>
        <v/>
      </c>
    </row>
    <row r="25">
      <c r="A25" s="4" t="inlineStr">
        <is>
          <t>TOTAL CLIENT PAYS</t>
        </is>
      </c>
      <c r="B25" s="12">
        <f>B22+B23+B24</f>
        <v/>
      </c>
    </row>
    <row r="26">
      <c r="A26" s="4" t="inlineStr">
        <is>
          <t>Suggested deposit (35%)</t>
        </is>
      </c>
      <c r="B26" s="11">
        <f>B25*0.35</f>
        <v/>
      </c>
    </row>
    <row r="28">
      <c r="A28" s="3" t="inlineStr">
        <is>
          <t>PROFIT CHECK</t>
        </is>
      </c>
    </row>
    <row r="29">
      <c r="A29" s="4" t="inlineStr">
        <is>
          <t>Food + drink cost</t>
        </is>
      </c>
      <c r="B29" s="11">
        <f>B6*B5+B8*B9*B5</f>
        <v/>
      </c>
    </row>
    <row r="30">
      <c r="A30" s="4" t="inlineStr">
        <is>
          <t>Labor + setup cost</t>
        </is>
      </c>
      <c r="B30" s="11">
        <f>B10*B11*B12+B13</f>
        <v/>
      </c>
    </row>
    <row r="31">
      <c r="A31" s="4" t="inlineStr">
        <is>
          <t>Profit before overhead (excl. service charge)</t>
        </is>
      </c>
      <c r="B31" s="12">
        <f>B22-B29-B30</f>
        <v/>
      </c>
    </row>
    <row r="32">
      <c r="A32" s="4" t="inlineStr">
        <is>
          <t>Meets room minimum?</t>
        </is>
      </c>
      <c r="B32" s="3">
        <f>IF(B22&gt;=B16,"YES","RAISE PRICE")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2026-10-21T12:04:15Z</dcterms:created>
  <dcterms:modified xmlns:dcterms="http://purl.org/dc/terms/" xmlns:xsi="http://www.w3.org/2001/XMLSchema-instance" xsi:type="dcterms:W3CDTF">2026-10-21T12:04:15Z</dcterms:modified>
</cp:coreProperties>
</file>