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me Day Calculator" sheetId="1" state="visible" r:id="rId1"/>
    <sheet xmlns:r="http://schemas.openxmlformats.org/officeDocument/2006/relationships" name="Season Plann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2A2622"/>
    </font>
    <font>
      <color rgb="002A2622"/>
    </font>
    <font/>
    <font>
      <b val="1"/>
    </font>
    <font>
      <b val="1"/>
      <color rgb="002E7D4F"/>
      <sz val="13"/>
    </font>
    <font>
      <b val="1"/>
      <color rgb="00FFFFFF"/>
    </font>
    <font>
      <b val="1"/>
      <color rgb="002E7D4F"/>
      <sz val="12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5" fillId="2" borderId="1" pivotButton="0" quotePrefix="0" xfId="0"/>
    <xf numFmtId="4" fontId="5" fillId="2" borderId="1" pivotButton="0" quotePrefix="0" xfId="0"/>
    <xf numFmtId="164" fontId="5" fillId="2" borderId="1" pivotButton="0" quotePrefix="0" xfId="0"/>
    <xf numFmtId="3" fontId="5" fillId="2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4" fontId="6" fillId="0" borderId="1" pivotButton="0" quotePrefix="0" xfId="0"/>
    <xf numFmtId="0" fontId="9" fillId="3" borderId="1" applyAlignment="1" pivotButton="0" quotePrefix="0" xfId="0">
      <alignment horizontal="center" wrapText="1"/>
    </xf>
    <xf numFmtId="3" fontId="10" fillId="0" borderId="1" pivotButton="0" quotePrefix="0" xfId="0"/>
  </cellXfs>
  <cellStyles count="1">
    <cellStyle name="Normal" xfId="0" builtinId="0" hidden="0"/>
  </cellStyles>
  <dxfs count="1">
    <dxf>
      <font>
        <b val="1"/>
        <color rgb="009B1C1C"/>
        <sz val="13"/>
      </font>
      <fill>
        <patternFill patternType="solid">
          <fgColor rgb="00F8D7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4" customWidth="1" min="3" max="3"/>
    <col width="34" customWidth="1" min="4" max="4"/>
    <col width="16" customWidth="1" min="5" max="5"/>
  </cols>
  <sheetData>
    <row r="1">
      <c r="A1" s="1" t="inlineStr">
        <is>
          <t>Game Day Promo Profit Calculator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Fill the yellow cells for one game day. Results update automatically.</t>
        </is>
      </c>
    </row>
    <row r="5">
      <c r="A5" s="4" t="inlineStr">
        <is>
          <t>DINE-IN</t>
        </is>
      </c>
      <c r="D5" s="4" t="inlineStr">
        <is>
          <t>TAKEOUT / PRE-ORDERS</t>
        </is>
      </c>
    </row>
    <row r="6">
      <c r="A6" s="5" t="inlineStr">
        <is>
          <t>Expected covers</t>
        </is>
      </c>
      <c r="B6" s="6" t="n">
        <v>90</v>
      </c>
      <c r="D6" s="5" t="inlineStr">
        <is>
          <t>Expected takeout orders</t>
        </is>
      </c>
      <c r="E6" s="6" t="n">
        <v>20</v>
      </c>
    </row>
    <row r="7">
      <c r="A7" s="5" t="inlineStr">
        <is>
          <t>Average check per cover ($)</t>
        </is>
      </c>
      <c r="B7" s="7" t="n">
        <v>34</v>
      </c>
      <c r="D7" s="5" t="inlineStr">
        <is>
          <t>Average takeout order ($)</t>
        </is>
      </c>
      <c r="E7" s="7" t="n">
        <v>65</v>
      </c>
    </row>
    <row r="8">
      <c r="A8" s="5" t="inlineStr">
        <is>
          <t>Food &amp; beverage cost %</t>
        </is>
      </c>
      <c r="B8" s="8" t="n">
        <v>0.3</v>
      </c>
      <c r="D8" s="5" t="inlineStr">
        <is>
          <t>Takeout food cost %</t>
        </is>
      </c>
      <c r="E8" s="8" t="n">
        <v>0.32</v>
      </c>
    </row>
    <row r="9">
      <c r="A9" s="5" t="inlineStr">
        <is>
          <t>Promo/discount cost per cover ($)</t>
        </is>
      </c>
      <c r="B9" s="7" t="n">
        <v>1.5</v>
      </c>
      <c r="D9" s="5" t="inlineStr">
        <is>
          <t>Commission % (0 if own channel)</t>
        </is>
      </c>
      <c r="E9" s="8" t="n">
        <v>0</v>
      </c>
    </row>
    <row r="11">
      <c r="A11" s="4" t="inlineStr">
        <is>
          <t>EXTRA GAME-DAY COSTS</t>
        </is>
      </c>
    </row>
    <row r="12">
      <c r="A12" s="5" t="inlineStr">
        <is>
          <t>Extra labor hours</t>
        </is>
      </c>
      <c r="B12" s="6" t="n">
        <v>18</v>
      </c>
    </row>
    <row r="13">
      <c r="A13" s="5" t="inlineStr">
        <is>
          <t>Avg loaded wage ($/hr)</t>
        </is>
      </c>
      <c r="B13" s="7" t="n">
        <v>19</v>
      </c>
    </row>
    <row r="14">
      <c r="A14" s="5" t="inlineStr">
        <is>
          <t>Marketing / prizes / decor ($)</t>
        </is>
      </c>
      <c r="B14" s="9" t="n">
        <v>75</v>
      </c>
    </row>
    <row r="16">
      <c r="A16" s="4" t="inlineStr">
        <is>
          <t>RESULTS</t>
        </is>
      </c>
    </row>
    <row r="17">
      <c r="A17" s="5" t="inlineStr">
        <is>
          <t>Dine-in sales</t>
        </is>
      </c>
      <c r="B17" s="10">
        <f>B6*B7</f>
        <v/>
      </c>
    </row>
    <row r="18">
      <c r="A18" s="5" t="inlineStr">
        <is>
          <t>Takeout sales</t>
        </is>
      </c>
      <c r="B18" s="10">
        <f>E6*E7</f>
        <v/>
      </c>
    </row>
    <row r="19">
      <c r="A19" s="5" t="inlineStr">
        <is>
          <t>Total game-day sales</t>
        </is>
      </c>
      <c r="B19" s="11">
        <f>B17+B18</f>
        <v/>
      </c>
    </row>
    <row r="20">
      <c r="A20" s="5" t="inlineStr">
        <is>
          <t>Dine-in contribution</t>
        </is>
      </c>
      <c r="B20" s="10">
        <f>B17*(1-B8)-B6*B9</f>
        <v/>
      </c>
    </row>
    <row r="21">
      <c r="A21" s="5" t="inlineStr">
        <is>
          <t>Takeout contribution</t>
        </is>
      </c>
      <c r="B21" s="10">
        <f>B18*(1-E8)-B18*E9</f>
        <v/>
      </c>
    </row>
    <row r="22">
      <c r="A22" s="5" t="inlineStr">
        <is>
          <t>Extra labor + marketing</t>
        </is>
      </c>
      <c r="B22" s="10">
        <f>B12*B13+B14</f>
        <v/>
      </c>
    </row>
    <row r="24">
      <c r="A24" s="4" t="inlineStr">
        <is>
          <t>GAME-DAY PROFIT (before fixed costs)</t>
        </is>
      </c>
      <c r="B24" s="12">
        <f>B20+B21-B22</f>
        <v/>
      </c>
    </row>
    <row r="25">
      <c r="A25" s="5" t="inlineStr">
        <is>
          <t>Profit per cover</t>
        </is>
      </c>
      <c r="B25" s="13">
        <f>IF(B6+E6=0,0,B24/(B6+E6))</f>
        <v/>
      </c>
    </row>
    <row r="27">
      <c r="A27" s="3" t="inlineStr">
        <is>
          <t>Commission tip: at 25% commission, the takeout row above usually flips negative-to-positive when set to 0.</t>
        </is>
      </c>
    </row>
    <row r="28">
      <c r="A28" s="3" t="inlineStr">
        <is>
          <t>Commission-free online ordering is included free with Cobblestone POS (cobblestonepos.com).</t>
        </is>
      </c>
    </row>
  </sheetData>
  <conditionalFormatting sqref="B24">
    <cfRule type="cellIs" priority="1" operator="lessThan" dxfId="0">
      <formula>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3" customWidth="1" min="3" max="3"/>
    <col width="13" customWidth="1" min="4" max="4"/>
    <col width="15" customWidth="1" min="5" max="5"/>
    <col width="15" customWidth="1" min="6" max="6"/>
    <col width="15" customWidth="1" min="7" max="7"/>
    <col width="16" customWidth="1" min="8" max="8"/>
  </cols>
  <sheetData>
    <row r="1">
      <c r="A1" s="1" t="inlineStr">
        <is>
          <t>Football Season Planner — game by game</t>
        </is>
      </c>
    </row>
    <row r="2">
      <c r="A2" s="2" t="inlineStr">
        <is>
          <t>The Restaurant Owner Hub  ·  free tool</t>
        </is>
      </c>
    </row>
    <row r="3">
      <c r="A3" s="3" t="inlineStr">
        <is>
          <t>One row per game you plan to push. Est. contribution assumes the margin % you enter.</t>
        </is>
      </c>
    </row>
    <row r="5">
      <c r="A5" s="14" t="inlineStr">
        <is>
          <t>Date</t>
        </is>
      </c>
      <c r="B5" s="14" t="inlineStr">
        <is>
          <t>Game / matchup</t>
        </is>
      </c>
      <c r="C5" s="14" t="inlineStr">
        <is>
          <t>Kickoff</t>
        </is>
      </c>
      <c r="D5" s="14" t="inlineStr">
        <is>
          <t>Expected covers</t>
        </is>
      </c>
      <c r="E5" s="14" t="inlineStr">
        <is>
          <t>Avg check ($)</t>
        </is>
      </c>
      <c r="F5" s="14" t="inlineStr">
        <is>
          <t>Est. margin %</t>
        </is>
      </c>
      <c r="G5" s="14" t="inlineStr">
        <is>
          <t>Extra costs ($)</t>
        </is>
      </c>
      <c r="H5" s="14" t="inlineStr">
        <is>
          <t>Est. profit</t>
        </is>
      </c>
    </row>
    <row r="6">
      <c r="A6" s="6" t="inlineStr">
        <is>
          <t>Sep 13</t>
        </is>
      </c>
      <c r="B6" s="6" t="inlineStr">
        <is>
          <t>Home opener</t>
        </is>
      </c>
      <c r="C6" s="6" t="inlineStr">
        <is>
          <t>1:00 PM</t>
        </is>
      </c>
      <c r="D6" s="6" t="n">
        <v>110</v>
      </c>
      <c r="E6" s="7" t="n">
        <v>36</v>
      </c>
      <c r="F6" s="8" t="n">
        <v>0.62</v>
      </c>
      <c r="G6" s="9" t="n">
        <v>450</v>
      </c>
      <c r="H6" s="10">
        <f>IF(D6="","",D6*E6*F6-G6)</f>
        <v/>
      </c>
    </row>
    <row r="7">
      <c r="A7" s="6" t="inlineStr">
        <is>
          <t>Sep 20</t>
        </is>
      </c>
      <c r="B7" s="6" t="inlineStr">
        <is>
          <t>Division rival</t>
        </is>
      </c>
      <c r="C7" s="6" t="inlineStr">
        <is>
          <t>4:25 PM</t>
        </is>
      </c>
      <c r="D7" s="6" t="n">
        <v>95</v>
      </c>
      <c r="E7" s="7" t="n">
        <v>34</v>
      </c>
      <c r="F7" s="8" t="n">
        <v>0.62</v>
      </c>
      <c r="G7" s="9" t="n">
        <v>400</v>
      </c>
      <c r="H7" s="10">
        <f>IF(D7="","",D7*E7*F7-G7)</f>
        <v/>
      </c>
    </row>
    <row r="8">
      <c r="A8" s="6" t="inlineStr"/>
      <c r="B8" s="6" t="inlineStr"/>
      <c r="C8" s="6" t="inlineStr"/>
      <c r="D8" s="6" t="inlineStr"/>
      <c r="E8" s="7" t="inlineStr"/>
      <c r="F8" s="8" t="inlineStr"/>
      <c r="G8" s="9" t="inlineStr"/>
      <c r="H8" s="10">
        <f>IF(D8="","",D8*E8*F8-G8)</f>
        <v/>
      </c>
    </row>
    <row r="9">
      <c r="A9" s="6" t="inlineStr"/>
      <c r="B9" s="6" t="inlineStr"/>
      <c r="C9" s="6" t="inlineStr"/>
      <c r="D9" s="6" t="inlineStr"/>
      <c r="E9" s="7" t="inlineStr"/>
      <c r="F9" s="8" t="inlineStr"/>
      <c r="G9" s="9" t="inlineStr"/>
      <c r="H9" s="10">
        <f>IF(D9="","",D9*E9*F9-G9)</f>
        <v/>
      </c>
    </row>
    <row r="10">
      <c r="A10" s="6" t="inlineStr"/>
      <c r="B10" s="6" t="inlineStr"/>
      <c r="C10" s="6" t="inlineStr"/>
      <c r="D10" s="6" t="inlineStr"/>
      <c r="E10" s="7" t="inlineStr"/>
      <c r="F10" s="8" t="inlineStr"/>
      <c r="G10" s="9" t="inlineStr"/>
      <c r="H10" s="10">
        <f>IF(D10="","",D10*E10*F10-G10)</f>
        <v/>
      </c>
    </row>
    <row r="11">
      <c r="A11" s="6" t="inlineStr"/>
      <c r="B11" s="6" t="inlineStr"/>
      <c r="C11" s="6" t="inlineStr"/>
      <c r="D11" s="6" t="inlineStr"/>
      <c r="E11" s="7" t="inlineStr"/>
      <c r="F11" s="8" t="inlineStr"/>
      <c r="G11" s="9" t="inlineStr"/>
      <c r="H11" s="10">
        <f>IF(D11="","",D11*E11*F11-G11)</f>
        <v/>
      </c>
    </row>
    <row r="12">
      <c r="A12" s="6" t="inlineStr"/>
      <c r="B12" s="6" t="inlineStr"/>
      <c r="C12" s="6" t="inlineStr"/>
      <c r="D12" s="6" t="inlineStr"/>
      <c r="E12" s="7" t="inlineStr"/>
      <c r="F12" s="8" t="inlineStr"/>
      <c r="G12" s="9" t="inlineStr"/>
      <c r="H12" s="10">
        <f>IF(D12="","",D12*E12*F12-G12)</f>
        <v/>
      </c>
    </row>
    <row r="13">
      <c r="A13" s="6" t="inlineStr"/>
      <c r="B13" s="6" t="inlineStr"/>
      <c r="C13" s="6" t="inlineStr"/>
      <c r="D13" s="6" t="inlineStr"/>
      <c r="E13" s="7" t="inlineStr"/>
      <c r="F13" s="8" t="inlineStr"/>
      <c r="G13" s="9" t="inlineStr"/>
      <c r="H13" s="10">
        <f>IF(D13="","",D13*E13*F13-G13)</f>
        <v/>
      </c>
    </row>
    <row r="14">
      <c r="A14" s="6" t="inlineStr"/>
      <c r="B14" s="6" t="inlineStr"/>
      <c r="C14" s="6" t="inlineStr"/>
      <c r="D14" s="6" t="inlineStr"/>
      <c r="E14" s="7" t="inlineStr"/>
      <c r="F14" s="8" t="inlineStr"/>
      <c r="G14" s="9" t="inlineStr"/>
      <c r="H14" s="10">
        <f>IF(D14="","",D14*E14*F14-G14)</f>
        <v/>
      </c>
    </row>
    <row r="15">
      <c r="A15" s="6" t="inlineStr"/>
      <c r="B15" s="6" t="inlineStr"/>
      <c r="C15" s="6" t="inlineStr"/>
      <c r="D15" s="6" t="inlineStr"/>
      <c r="E15" s="7" t="inlineStr"/>
      <c r="F15" s="8" t="inlineStr"/>
      <c r="G15" s="9" t="inlineStr"/>
      <c r="H15" s="10">
        <f>IF(D15="","",D15*E15*F15-G15)</f>
        <v/>
      </c>
    </row>
    <row r="16">
      <c r="A16" s="6" t="inlineStr"/>
      <c r="B16" s="6" t="inlineStr"/>
      <c r="C16" s="6" t="inlineStr"/>
      <c r="D16" s="6" t="inlineStr"/>
      <c r="E16" s="7" t="inlineStr"/>
      <c r="F16" s="8" t="inlineStr"/>
      <c r="G16" s="9" t="inlineStr"/>
      <c r="H16" s="10">
        <f>IF(D16="","",D16*E16*F16-G16)</f>
        <v/>
      </c>
    </row>
    <row r="17">
      <c r="A17" s="6" t="inlineStr"/>
      <c r="B17" s="6" t="inlineStr"/>
      <c r="C17" s="6" t="inlineStr"/>
      <c r="D17" s="6" t="inlineStr"/>
      <c r="E17" s="7" t="inlineStr"/>
      <c r="F17" s="8" t="inlineStr"/>
      <c r="G17" s="9" t="inlineStr"/>
      <c r="H17" s="10">
        <f>IF(D17="","",D17*E17*F17-G17)</f>
        <v/>
      </c>
    </row>
    <row r="18">
      <c r="A18" s="6" t="inlineStr"/>
      <c r="B18" s="6" t="inlineStr"/>
      <c r="C18" s="6" t="inlineStr"/>
      <c r="D18" s="6" t="inlineStr"/>
      <c r="E18" s="7" t="inlineStr"/>
      <c r="F18" s="8" t="inlineStr"/>
      <c r="G18" s="9" t="inlineStr"/>
      <c r="H18" s="10">
        <f>IF(D18="","",D18*E18*F18-G18)</f>
        <v/>
      </c>
    </row>
    <row r="19">
      <c r="A19" s="6" t="inlineStr"/>
      <c r="B19" s="6" t="inlineStr"/>
      <c r="C19" s="6" t="inlineStr"/>
      <c r="D19" s="6" t="inlineStr"/>
      <c r="E19" s="7" t="inlineStr"/>
      <c r="F19" s="8" t="inlineStr"/>
      <c r="G19" s="9" t="inlineStr"/>
      <c r="H19" s="10">
        <f>IF(D19="","",D19*E19*F19-G19)</f>
        <v/>
      </c>
    </row>
    <row r="20">
      <c r="A20" s="6" t="inlineStr"/>
      <c r="B20" s="6" t="inlineStr"/>
      <c r="C20" s="6" t="inlineStr"/>
      <c r="D20" s="6" t="inlineStr"/>
      <c r="E20" s="7" t="inlineStr"/>
      <c r="F20" s="8" t="inlineStr"/>
      <c r="G20" s="9" t="inlineStr"/>
      <c r="H20" s="10">
        <f>IF(D20="","",D20*E20*F20-G20)</f>
        <v/>
      </c>
    </row>
    <row r="21">
      <c r="A21" s="6" t="inlineStr"/>
      <c r="B21" s="6" t="inlineStr"/>
      <c r="C21" s="6" t="inlineStr"/>
      <c r="D21" s="6" t="inlineStr"/>
      <c r="E21" s="7" t="inlineStr"/>
      <c r="F21" s="8" t="inlineStr"/>
      <c r="G21" s="9" t="inlineStr"/>
      <c r="H21" s="10">
        <f>IF(D21="","",D21*E21*F21-G21)</f>
        <v/>
      </c>
    </row>
    <row r="22">
      <c r="A22" s="6" t="inlineStr"/>
      <c r="B22" s="6" t="inlineStr"/>
      <c r="C22" s="6" t="inlineStr"/>
      <c r="D22" s="6" t="inlineStr"/>
      <c r="E22" s="7" t="inlineStr"/>
      <c r="F22" s="8" t="inlineStr"/>
      <c r="G22" s="9" t="inlineStr"/>
      <c r="H22" s="10">
        <f>IF(D22="","",D22*E22*F22-G22)</f>
        <v/>
      </c>
    </row>
    <row r="23">
      <c r="A23" s="6" t="inlineStr"/>
      <c r="B23" s="6" t="inlineStr"/>
      <c r="C23" s="6" t="inlineStr"/>
      <c r="D23" s="6" t="inlineStr"/>
      <c r="E23" s="7" t="inlineStr"/>
      <c r="F23" s="8" t="inlineStr"/>
      <c r="G23" s="9" t="inlineStr"/>
      <c r="H23" s="10">
        <f>IF(D23="","",D23*E23*F23-G23)</f>
        <v/>
      </c>
    </row>
    <row r="24">
      <c r="A24" s="6" t="inlineStr"/>
      <c r="B24" s="6" t="inlineStr"/>
      <c r="C24" s="6" t="inlineStr"/>
      <c r="D24" s="6" t="inlineStr"/>
      <c r="E24" s="7" t="inlineStr"/>
      <c r="F24" s="8" t="inlineStr"/>
      <c r="G24" s="9" t="inlineStr"/>
      <c r="H24" s="10">
        <f>IF(D24="","",D24*E24*F24-G24)</f>
        <v/>
      </c>
    </row>
    <row r="25">
      <c r="A25" s="6" t="inlineStr"/>
      <c r="B25" s="6" t="inlineStr"/>
      <c r="C25" s="6" t="inlineStr"/>
      <c r="D25" s="6" t="inlineStr"/>
      <c r="E25" s="7" t="inlineStr"/>
      <c r="F25" s="8" t="inlineStr"/>
      <c r="G25" s="9" t="inlineStr"/>
      <c r="H25" s="10">
        <f>IF(D25="","",D25*E25*F25-G25)</f>
        <v/>
      </c>
    </row>
    <row r="27">
      <c r="A27" s="4" t="inlineStr">
        <is>
          <t>Season totals</t>
        </is>
      </c>
      <c r="D27" s="11">
        <f>SUM(D6:D25)</f>
        <v/>
      </c>
      <c r="H27" s="15">
        <f>SUM(H6:H25)</f>
        <v/>
      </c>
    </row>
    <row r="29">
      <c r="A29" s="3" t="inlineStr">
        <is>
          <t>Margin % = 1 minus food cost %, minus any per-sale discounts. 60-65% is typical for a wings/platters game menu.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2026-08-02T12:10:55Z</dcterms:created>
  <dcterms:modified xmlns:dcterms="http://purl.org/dc/terms/" xmlns:xsi="http://www.w3.org/2001/XMLSchema-instance" xsi:type="dcterms:W3CDTF">2026-08-02T12:10:55Z</dcterms:modified>
</cp:coreProperties>
</file>