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 of One Outage" sheetId="1" state="visible" r:id="rId1"/>
    <sheet xmlns:r="http://schemas.openxmlformats.org/officeDocument/2006/relationships" name="Generator Payback" sheetId="2" state="visible" r:id="rId2"/>
    <sheet xmlns:r="http://schemas.openxmlformats.org/officeDocument/2006/relationships" name="Readiness Checklis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B5482E"/>
    </font>
    <font>
      <b val="1"/>
      <color rgb="002A2622"/>
    </font>
    <font>
      <color rgb="002A2622"/>
    </font>
    <font/>
    <font>
      <b val="1"/>
      <color rgb="00B5482E"/>
      <sz val="13"/>
    </font>
    <font>
      <i val="1"/>
      <color rgb="008F7A6A"/>
      <sz val="9"/>
    </font>
    <font>
      <b val="1"/>
      <color rgb="002E7D4F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2" borderId="1" pivotButton="0" quotePrefix="0" xfId="0"/>
    <xf numFmtId="164" fontId="5" fillId="2" borderId="1" pivotButton="0" quotePrefix="0" xfId="0"/>
    <xf numFmtId="0" fontId="5" fillId="2" borderId="1" pivotButton="0" quotePrefix="0" xfId="0"/>
    <xf numFmtId="4" fontId="5" fillId="2" borderId="1" pivotButton="0" quotePrefix="0" xfId="0"/>
    <xf numFmtId="3" fontId="6" fillId="0" borderId="1" pivotButton="0" quotePrefix="0" xfId="0"/>
    <xf numFmtId="3" fontId="7" fillId="0" borderId="1" pivotButton="0" quotePrefix="0" xfId="0"/>
    <xf numFmtId="0" fontId="8" fillId="0" borderId="0" pivotButton="0" quotePrefix="0" xfId="0"/>
    <xf numFmtId="165" fontId="3" fillId="0" borderId="1" pivotButton="0" quotePrefix="0" xfId="0"/>
    <xf numFmtId="0" fontId="9" fillId="0" borderId="0" pivotButton="0" quotePrefix="0" xfId="0"/>
    <xf numFmtId="3" fontId="9" fillId="0" borderId="1" pivotButton="0" quotePrefix="0" xfId="0"/>
    <xf numFmtId="0" fontId="10" fillId="3" borderId="1" applyAlignment="1" pivotButton="0" quotePrefix="0" xfId="0">
      <alignment horizontal="center"/>
    </xf>
    <xf numFmtId="0" fontId="5" fillId="0" borderId="1" pivotButton="0" quotePrefix="0" xfId="0"/>
    <xf numFmtId="164" fontId="9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</cols>
  <sheetData>
    <row r="1">
      <c r="A1" s="1" t="inlineStr">
        <is>
          <t>Outage Loss &amp; Generator Payback Calculator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WHAT ONE DARK NIGHT COSTS</t>
        </is>
      </c>
    </row>
    <row r="6">
      <c r="A6" s="4" t="inlineStr">
        <is>
          <t>Walk-in inventory value at risk</t>
        </is>
      </c>
      <c r="B6" s="5" t="n">
        <v>3200</v>
      </c>
    </row>
    <row r="7">
      <c r="A7" s="4" t="inlineStr">
        <is>
          <t>Freezer inventory value at risk</t>
        </is>
      </c>
      <c r="B7" s="5" t="n">
        <v>4500</v>
      </c>
    </row>
    <row r="8">
      <c r="A8" s="4" t="inlineStr">
        <is>
          <t>% of walk-in typically discarded</t>
        </is>
      </c>
      <c r="B8" s="6" t="n">
        <v>0.75</v>
      </c>
    </row>
    <row r="9">
      <c r="A9" s="4" t="inlineStr">
        <is>
          <t>% of freezer typically discarded</t>
        </is>
      </c>
      <c r="B9" s="6" t="n">
        <v>0.15</v>
      </c>
    </row>
    <row r="11">
      <c r="A11" s="4" t="inlineStr">
        <is>
          <t>Average sales for the lost shift</t>
        </is>
      </c>
      <c r="B11" s="5" t="n">
        <v>4200</v>
      </c>
    </row>
    <row r="12">
      <c r="A12" s="4" t="inlineStr">
        <is>
          <t>Food cost % (variable cost avoided)</t>
        </is>
      </c>
      <c r="B12" s="6" t="n">
        <v>0.3</v>
      </c>
    </row>
    <row r="13">
      <c r="A13" s="4" t="inlineStr">
        <is>
          <t>Staff hours paid but not worked</t>
        </is>
      </c>
      <c r="B13" s="7" t="n">
        <v>22</v>
      </c>
    </row>
    <row r="14">
      <c r="A14" s="4" t="inlineStr">
        <is>
          <t>Average wage per hour</t>
        </is>
      </c>
      <c r="B14" s="8" t="n">
        <v>18</v>
      </c>
    </row>
    <row r="15">
      <c r="A15" s="4" t="inlineStr">
        <is>
          <t>Reopening labor hours (clean/restock)</t>
        </is>
      </c>
      <c r="B15" s="7" t="n">
        <v>14</v>
      </c>
    </row>
    <row r="17">
      <c r="A17" s="4" t="inlineStr">
        <is>
          <t>Food discarded</t>
        </is>
      </c>
      <c r="B17" s="9">
        <f>B6*B8+B7*B9</f>
        <v/>
      </c>
    </row>
    <row r="18">
      <c r="A18" s="4" t="inlineStr">
        <is>
          <t>Lost contribution on missed sales</t>
        </is>
      </c>
      <c r="B18" s="9">
        <f>B11*(1-B12)</f>
        <v/>
      </c>
    </row>
    <row r="19">
      <c r="A19" s="4" t="inlineStr">
        <is>
          <t>Staff paid, not worked</t>
        </is>
      </c>
      <c r="B19" s="9">
        <f>B13*B14</f>
        <v/>
      </c>
    </row>
    <row r="20">
      <c r="A20" s="4" t="inlineStr">
        <is>
          <t>Reopening labor</t>
        </is>
      </c>
      <c r="B20" s="9">
        <f>B15*B14</f>
        <v/>
      </c>
    </row>
    <row r="22">
      <c r="A22" s="3" t="inlineStr">
        <is>
          <t>TOTAL COST OF ONE OUTAGE</t>
        </is>
      </c>
      <c r="B22" s="10">
        <f>SUM(B17:B20)</f>
        <v/>
      </c>
    </row>
    <row r="24">
      <c r="A24" s="11" t="inlineStr">
        <is>
          <t>Fill the yellow cells only. Lost contribution uses sales minus food cost, since you did not buy the food you did not sell.</t>
        </is>
      </c>
    </row>
    <row r="25">
      <c r="A25" s="11" t="inlineStr">
        <is>
          <t>Insurance may reimburse spoilage - photograph and itemize everything before it goes in the dumpster.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40" customWidth="1" min="1" max="1"/>
    <col width="16" customWidth="1" min="2" max="2"/>
    <col width="18" customWidth="1" min="3" max="3"/>
  </cols>
  <sheetData>
    <row r="1">
      <c r="A1" s="1" t="inlineStr">
        <is>
          <t>Should You Buy a Generator?</t>
        </is>
      </c>
    </row>
    <row r="2">
      <c r="A2" s="2" t="inlineStr">
        <is>
          <t>The Restaurant Owner Hub  ·  free tool</t>
        </is>
      </c>
    </row>
    <row r="4">
      <c r="A4" s="4" t="inlineStr">
        <is>
          <t>Cost of one outage (from sheet 1)</t>
        </is>
      </c>
      <c r="B4" s="9">
        <f>'Cost of One Outage'!B22</f>
        <v/>
      </c>
    </row>
    <row r="5">
      <c r="A5" s="4" t="inlineStr">
        <is>
          <t>Outages you expect per year</t>
        </is>
      </c>
      <c r="B5" s="7" t="n">
        <v>0.6</v>
      </c>
    </row>
    <row r="6">
      <c r="A6" s="4" t="inlineStr">
        <is>
          <t>% of that loss a generator prevents</t>
        </is>
      </c>
      <c r="B6" s="6" t="n">
        <v>0.85</v>
      </c>
    </row>
    <row r="8">
      <c r="A8" s="4" t="inlineStr">
        <is>
          <t>Generator purchase + install</t>
        </is>
      </c>
      <c r="B8" s="5" t="n">
        <v>9000</v>
      </c>
    </row>
    <row r="9">
      <c r="A9" s="4" t="inlineStr">
        <is>
          <t>Annual service / fuel / testing</t>
        </is>
      </c>
      <c r="B9" s="5" t="n">
        <v>600</v>
      </c>
    </row>
    <row r="11">
      <c r="A11" s="4" t="inlineStr">
        <is>
          <t>Annual loss avoided</t>
        </is>
      </c>
      <c r="B11" s="9">
        <f>B4*B5*B6</f>
        <v/>
      </c>
    </row>
    <row r="12">
      <c r="A12" s="4" t="inlineStr">
        <is>
          <t>Annual net benefit</t>
        </is>
      </c>
      <c r="B12" s="9">
        <f>B11-B9</f>
        <v/>
      </c>
    </row>
    <row r="13">
      <c r="A13" s="3" t="inlineStr">
        <is>
          <t>Payback period (years)</t>
        </is>
      </c>
      <c r="B13" s="12">
        <f>IF(B12&lt;=0,"never",B8/B12)</f>
        <v/>
      </c>
    </row>
    <row r="14">
      <c r="A14" s="13" t="inlineStr">
        <is>
          <t>5-year net gain / (loss)</t>
        </is>
      </c>
      <c r="B14" s="14">
        <f>B12*5-B8</f>
        <v/>
      </c>
    </row>
    <row r="16">
      <c r="A16" s="11" t="inlineStr">
        <is>
          <t>Under 3 years payback, buy it. Over 6, spend the money on cold-holding backup and a faster reopen instead.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2"/>
  <sheetViews>
    <sheetView workbookViewId="0">
      <selection activeCell="A1" sqref="A1"/>
    </sheetView>
  </sheetViews>
  <sheetFormatPr baseColWidth="8" defaultRowHeight="15"/>
  <cols>
    <col width="52" customWidth="1" min="1" max="1"/>
    <col width="14" customWidth="1" min="2" max="2"/>
    <col width="22" customWidth="1" min="3" max="3"/>
    <col width="16" customWidth="1" min="4" max="4"/>
  </cols>
  <sheetData>
    <row r="1">
      <c r="A1" s="1" t="inlineStr">
        <is>
          <t>Outage Readiness Checklist</t>
        </is>
      </c>
    </row>
    <row r="2">
      <c r="A2" s="2" t="inlineStr">
        <is>
          <t>The Restaurant Owner Hub  ·  free tool</t>
        </is>
      </c>
    </row>
    <row r="4">
      <c r="A4" s="15" t="inlineStr">
        <is>
          <t>Item</t>
        </is>
      </c>
      <c r="B4" s="15" t="inlineStr">
        <is>
          <t>Done? (Y/N)</t>
        </is>
      </c>
      <c r="C4" s="15" t="inlineStr">
        <is>
          <t>Owner</t>
        </is>
      </c>
      <c r="D4" s="15" t="inlineStr">
        <is>
          <t>Last checked</t>
        </is>
      </c>
    </row>
    <row r="5">
      <c r="A5" s="16" t="inlineStr">
        <is>
          <t>Written outage plan posted in office</t>
        </is>
      </c>
      <c r="B5" s="7" t="inlineStr">
        <is>
          <t>N</t>
        </is>
      </c>
      <c r="C5" s="7" t="inlineStr"/>
      <c r="D5" s="7" t="inlineStr"/>
    </row>
    <row r="6">
      <c r="A6" s="16" t="inlineStr">
        <is>
          <t>Emergency contact sheet printed (utility, insurer, vendors)</t>
        </is>
      </c>
      <c r="B6" s="7" t="inlineStr">
        <is>
          <t>N</t>
        </is>
      </c>
      <c r="C6" s="7" t="inlineStr"/>
      <c r="D6" s="7" t="inlineStr"/>
    </row>
    <row r="7">
      <c r="A7" s="16" t="inlineStr">
        <is>
          <t>Walk-in &amp; freezer temp log kept daily</t>
        </is>
      </c>
      <c r="B7" s="7" t="inlineStr">
        <is>
          <t>N</t>
        </is>
      </c>
      <c r="C7" s="7" t="inlineStr"/>
      <c r="D7" s="7" t="inlineStr"/>
    </row>
    <row r="8">
      <c r="A8" s="16" t="inlineStr">
        <is>
          <t>Calibrated probe thermometer in outage kit</t>
        </is>
      </c>
      <c r="B8" s="7" t="inlineStr">
        <is>
          <t>N</t>
        </is>
      </c>
      <c r="C8" s="7" t="inlineStr"/>
      <c r="D8" s="7" t="inlineStr"/>
    </row>
    <row r="9">
      <c r="A9" s="16" t="inlineStr">
        <is>
          <t>2 flashlights per station + spare batteries</t>
        </is>
      </c>
      <c r="B9" s="7" t="inlineStr">
        <is>
          <t>N</t>
        </is>
      </c>
      <c r="C9" s="7" t="inlineStr"/>
      <c r="D9" s="7" t="inlineStr"/>
    </row>
    <row r="10">
      <c r="A10" s="16" t="inlineStr">
        <is>
          <t>Phone battery bank charged</t>
        </is>
      </c>
      <c r="B10" s="7" t="inlineStr">
        <is>
          <t>N</t>
        </is>
      </c>
      <c r="C10" s="7" t="inlineStr"/>
      <c r="D10" s="7" t="inlineStr"/>
    </row>
    <row r="11">
      <c r="A11" s="16" t="inlineStr">
        <is>
          <t>Cash box with $200 in small bills</t>
        </is>
      </c>
      <c r="B11" s="7" t="inlineStr">
        <is>
          <t>N</t>
        </is>
      </c>
      <c r="C11" s="7" t="inlineStr"/>
      <c r="D11" s="7" t="inlineStr"/>
    </row>
    <row r="12">
      <c r="A12" s="16" t="inlineStr">
        <is>
          <t>POS confirmed to take payment offline</t>
        </is>
      </c>
      <c r="B12" s="7" t="inlineStr">
        <is>
          <t>N</t>
        </is>
      </c>
      <c r="C12" s="7" t="inlineStr"/>
      <c r="D12" s="7" t="inlineStr"/>
    </row>
    <row r="13">
      <c r="A13" s="16" t="inlineStr">
        <is>
          <t>Staff notification channel agreed and tested</t>
        </is>
      </c>
      <c r="B13" s="7" t="inlineStr">
        <is>
          <t>N</t>
        </is>
      </c>
      <c r="C13" s="7" t="inlineStr"/>
      <c r="D13" s="7" t="inlineStr"/>
    </row>
    <row r="14">
      <c r="A14" s="16" t="inlineStr">
        <is>
          <t>Google Business Profile login accessible from phone</t>
        </is>
      </c>
      <c r="B14" s="7" t="inlineStr">
        <is>
          <t>N</t>
        </is>
      </c>
      <c r="C14" s="7" t="inlineStr"/>
      <c r="D14" s="7" t="inlineStr"/>
    </row>
    <row r="15">
      <c r="A15" s="16" t="inlineStr">
        <is>
          <t>Insurance spoilage + business interruption limits confirmed</t>
        </is>
      </c>
      <c r="B15" s="7" t="inlineStr">
        <is>
          <t>N</t>
        </is>
      </c>
      <c r="C15" s="7" t="inlineStr"/>
      <c r="D15" s="7" t="inlineStr"/>
    </row>
    <row r="16">
      <c r="A16" s="16" t="inlineStr">
        <is>
          <t>Dry ice / ice supplier phone number on hand</t>
        </is>
      </c>
      <c r="B16" s="7" t="inlineStr">
        <is>
          <t>N</t>
        </is>
      </c>
      <c r="C16" s="7" t="inlineStr"/>
      <c r="D16" s="7" t="inlineStr"/>
    </row>
    <row r="17">
      <c r="A17" s="16" t="inlineStr">
        <is>
          <t>Generator tested under load (if applicable)</t>
        </is>
      </c>
      <c r="B17" s="7" t="inlineStr">
        <is>
          <t>N</t>
        </is>
      </c>
      <c r="C17" s="7" t="inlineStr"/>
      <c r="D17" s="7" t="inlineStr"/>
    </row>
    <row r="18">
      <c r="A18" s="16" t="inlineStr">
        <is>
          <t>Reopening checklist written and printed</t>
        </is>
      </c>
      <c r="B18" s="7" t="inlineStr">
        <is>
          <t>N</t>
        </is>
      </c>
      <c r="C18" s="7" t="inlineStr"/>
      <c r="D18" s="7" t="inlineStr"/>
    </row>
    <row r="20">
      <c r="A20" s="13" t="inlineStr">
        <is>
          <t>READINESS SCORE</t>
        </is>
      </c>
      <c r="B20" s="17">
        <f>COUNTIF(B5:B18,"Y")/14</f>
        <v/>
      </c>
    </row>
    <row r="22">
      <c r="A22" s="11" t="inlineStr">
        <is>
          <t>Review every quarter alongside your equipment maintenance schedule. Anything below 100% before August is a plan you do not actually have.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2026-07-28T12:11:12Z</dcterms:created>
  <dcterms:modified xmlns:dcterms="http://purl.org/dc/terms/" xmlns:xsi="http://www.w3.org/2001/XMLSchema-instance" xsi:type="dcterms:W3CDTF">2026-07-28T12:11:12Z</dcterms:modified>
</cp:coreProperties>
</file>