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72-Hour Countdown" sheetId="1" state="visible" r:id="rId1"/>
    <sheet xmlns:r="http://schemas.openxmlformats.org/officeDocument/2006/relationships" name="2. Cost of a Dark Day" sheetId="2" state="visible" r:id="rId2"/>
    <sheet xmlns:r="http://schemas.openxmlformats.org/officeDocument/2006/relationships" name="3. Food Loss Claim Log" sheetId="3" state="visible" r:id="rId3"/>
    <sheet xmlns:r="http://schemas.openxmlformats.org/officeDocument/2006/relationships" name="4. Claim 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2E7D4F"/>
      <sz val="12"/>
    </font>
    <font/>
    <font>
      <b val="1"/>
      <color rgb="00B5482E"/>
    </font>
    <font>
      <b val="1"/>
    </font>
    <font>
      <b val="1"/>
      <color rgb="00B5482E"/>
      <sz val="13"/>
    </font>
    <font>
      <b val="1"/>
      <color rgb="00B5482E"/>
      <sz val="14"/>
    </font>
    <font>
      <color rgb="00B5482E"/>
    </font>
    <font>
      <b val="1"/>
      <color rgb="00B5482E"/>
      <sz val="12"/>
    </font>
    <font>
      <b val="1"/>
      <color rgb="002E7D4F"/>
      <sz val="13"/>
    </font>
    <font>
      <b val="1"/>
      <color rgb="002E7D4F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wrapText="1"/>
    </xf>
    <xf numFmtId="0" fontId="5" fillId="0" borderId="0" pivotButton="0" quotePrefix="0" xfId="0"/>
    <xf numFmtId="0" fontId="5" fillId="3" borderId="1" pivotButton="0" quotePrefix="0" xfId="0"/>
    <xf numFmtId="0" fontId="6" fillId="0" borderId="0" pivotButton="0" quotePrefix="0" xfId="0"/>
    <xf numFmtId="164" fontId="7" fillId="0" borderId="1" pivotButton="0" quotePrefix="0" xfId="0"/>
    <xf numFmtId="3" fontId="5" fillId="3" borderId="1" pivotButton="0" quotePrefix="0" xfId="0"/>
    <xf numFmtId="164" fontId="5" fillId="3" borderId="1" pivotButton="0" quotePrefix="0" xfId="0"/>
    <xf numFmtId="164" fontId="8" fillId="0" borderId="1" pivotButton="0" quotePrefix="0" xfId="0"/>
    <xf numFmtId="3" fontId="9" fillId="0" borderId="1" pivotButton="0" quotePrefix="0" xfId="0"/>
    <xf numFmtId="3" fontId="10" fillId="0" borderId="1" pivotButton="0" quotePrefix="0" xfId="0"/>
    <xf numFmtId="3" fontId="8" fillId="0" borderId="1" pivotButton="0" quotePrefix="0" xfId="0"/>
    <xf numFmtId="3" fontId="11" fillId="0" borderId="1" pivotButton="0" quotePrefix="0" xfId="0"/>
    <xf numFmtId="3" fontId="12" fillId="0" borderId="1" pivotButton="0" quotePrefix="0" xfId="0"/>
    <xf numFmtId="4" fontId="5" fillId="3" borderId="1" pivotButton="0" quotePrefix="0" xfId="0"/>
    <xf numFmtId="4" fontId="8" fillId="0" borderId="1" pivotButton="0" quotePrefix="0" xfId="0"/>
    <xf numFmtId="4" fontId="11" fillId="0" borderId="1" pivotButton="0" quotePrefix="0" xfId="0"/>
    <xf numFmtId="0" fontId="8" fillId="0" borderId="1" pivotButton="0" quotePrefix="0" xfId="0"/>
    <xf numFmtId="0" fontId="13" fillId="0" borderId="1" pivotButton="0" quotePrefix="0" xfId="0"/>
    <xf numFmtId="3" fontId="14" fillId="0" borderId="1" pivotButton="0" quotePrefix="0" xfId="0"/>
    <xf numFmtId="3" fontId="15" fillId="0" borderId="1" pivotButton="0" quotePrefix="0" xfId="0"/>
    <xf numFmtId="3" fontId="16" fillId="0" borderId="1" pivotButton="0" quotePrefix="0" xfId="0"/>
  </cellXfs>
  <cellStyles count="1">
    <cellStyle name="Normal" xfId="0" builtinId="0" hidden="0"/>
  </cellStyles>
  <dxfs count="2">
    <dxf>
      <font>
        <b val="1"/>
        <color rgb="009B1C1C"/>
      </font>
      <fill>
        <patternFill patternType="solid">
          <fgColor rgb="00F8D7DA"/>
        </patternFill>
      </fill>
    </dxf>
    <dxf>
      <font>
        <b val="1"/>
        <color rgb="001F5C3A"/>
      </font>
      <fill>
        <patternFill patternType="solid">
          <fgColor rgb="00DFF3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13" customWidth="1" min="1" max="1"/>
    <col width="58" customWidth="1" min="2" max="2"/>
    <col width="14" customWidth="1" min="3" max="3"/>
    <col width="11" customWidth="1" min="4" max="4"/>
    <col width="44" customWidth="1" min="5" max="5"/>
  </cols>
  <sheetData>
    <row r="1">
      <c r="A1" s="1" t="inlineStr">
        <is>
          <t>Step 1: The 72-Hour Storm Countdown</t>
        </is>
      </c>
    </row>
    <row r="2">
      <c r="A2" s="2" t="inlineStr">
        <is>
          <t>The Restaurant Owner Hub  ·  free tool</t>
        </is>
      </c>
    </row>
    <row r="3">
      <c r="A3" s="3" t="inlineStr">
        <is>
          <t>Print this the day a storm enters the forecast cone. Put initials in Owner and anything in Done. Completion updates automatically.</t>
        </is>
      </c>
    </row>
    <row r="5">
      <c r="A5" s="4" t="inlineStr">
        <is>
          <t>Window</t>
        </is>
      </c>
      <c r="B5" s="4" t="inlineStr">
        <is>
          <t>Action</t>
        </is>
      </c>
      <c r="C5" s="4" t="inlineStr">
        <is>
          <t>Owner</t>
        </is>
      </c>
      <c r="D5" s="4" t="inlineStr">
        <is>
          <t>Done?</t>
        </is>
      </c>
      <c r="E5" s="4" t="inlineStr">
        <is>
          <t>Why it matters</t>
        </is>
      </c>
    </row>
    <row r="6">
      <c r="A6" s="5" t="inlineStr">
        <is>
          <t>5-7 days</t>
        </is>
      </c>
      <c r="B6" s="5" t="inlineStr">
        <is>
          <t>Call your agent: confirm spoilage, business interruption, and flood coverage</t>
        </is>
      </c>
      <c r="C6" s="6" t="inlineStr"/>
      <c r="D6" s="6" t="inlineStr"/>
      <c r="E6" s="3" t="inlineStr">
        <is>
          <t>Coverage cannot be added once a storm is named</t>
        </is>
      </c>
    </row>
    <row r="7">
      <c r="A7" s="5" t="inlineStr">
        <is>
          <t>5-7 days</t>
        </is>
      </c>
      <c r="B7" s="5" t="inlineStr">
        <is>
          <t>Withdraw cash for post-storm payroll and emergency purchases</t>
        </is>
      </c>
      <c r="C7" s="6" t="inlineStr"/>
      <c r="D7" s="6" t="inlineStr"/>
      <c r="E7" s="3" t="inlineStr">
        <is>
          <t>Card networks and ATMs go down with the power</t>
        </is>
      </c>
    </row>
    <row r="8">
      <c r="A8" s="5" t="inlineStr">
        <is>
          <t>5-7 days</t>
        </is>
      </c>
      <c r="B8" s="5" t="inlineStr">
        <is>
          <t>Test the generator and fill fuel cans</t>
        </is>
      </c>
      <c r="C8" s="6" t="inlineStr"/>
      <c r="D8" s="6" t="inlineStr"/>
      <c r="E8" s="3" t="inlineStr">
        <is>
          <t>A generator you have not run in a year will not start</t>
        </is>
      </c>
    </row>
    <row r="9">
      <c r="A9" s="5" t="inlineStr">
        <is>
          <t>72 hours</t>
        </is>
      </c>
      <c r="B9" s="5" t="inlineStr">
        <is>
          <t>Cancel or cut standing vendor orders</t>
        </is>
      </c>
      <c r="C9" s="6" t="inlineStr"/>
      <c r="D9" s="6" t="inlineStr"/>
      <c r="E9" s="3" t="inlineStr">
        <is>
          <t>Product delivered before landfall is pure loss</t>
        </is>
      </c>
    </row>
    <row r="10">
      <c r="A10" s="5" t="inlineStr">
        <is>
          <t>72 hours</t>
        </is>
      </c>
      <c r="B10" s="5" t="inlineStr">
        <is>
          <t>Photograph the full building, dining room, and every cooler and freezer</t>
        </is>
      </c>
      <c r="C10" s="6" t="inlineStr"/>
      <c r="D10" s="6" t="inlineStr"/>
      <c r="E10" s="3" t="inlineStr">
        <is>
          <t>The before photos are the backbone of the claim</t>
        </is>
      </c>
    </row>
    <row r="11">
      <c r="A11" s="5" t="inlineStr">
        <is>
          <t>72 hours</t>
        </is>
      </c>
      <c r="B11" s="5" t="inlineStr">
        <is>
          <t>Record walk-in, reach-in, and freezer temperatures and time-stamp them</t>
        </is>
      </c>
      <c r="C11" s="6" t="inlineStr"/>
      <c r="D11" s="6" t="inlineStr"/>
      <c r="E11" s="3" t="inlineStr">
        <is>
          <t>Your baseline temperature evidence</t>
        </is>
      </c>
    </row>
    <row r="12">
      <c r="A12" s="5" t="inlineStr">
        <is>
          <t>72 hours</t>
        </is>
      </c>
      <c r="B12" s="5" t="inlineStr">
        <is>
          <t>Place a max/min thermometer in every refrigerated unit</t>
        </is>
      </c>
      <c r="C12" s="6" t="inlineStr"/>
      <c r="D12" s="6" t="inlineStr"/>
      <c r="E12" s="3" t="inlineStr">
        <is>
          <t>Proves whether product ever crossed 41F</t>
        </is>
      </c>
    </row>
    <row r="13">
      <c r="A13" s="5" t="inlineStr">
        <is>
          <t>48 hours</t>
        </is>
      </c>
      <c r="B13" s="5" t="inlineStr">
        <is>
          <t>Run specials to sell down fresh protein and produce</t>
        </is>
      </c>
      <c r="C13" s="6" t="inlineStr"/>
      <c r="D13" s="6" t="inlineStr"/>
      <c r="E13" s="3" t="inlineStr">
        <is>
          <t>Every case sold is a case you do not claim</t>
        </is>
      </c>
    </row>
    <row r="14">
      <c r="A14" s="5" t="inlineStr">
        <is>
          <t>48 hours</t>
        </is>
      </c>
      <c r="B14" s="5" t="inlineStr">
        <is>
          <t>Consolidate frozen product into one packed freezer; shut the other off</t>
        </is>
      </c>
      <c r="C14" s="6" t="inlineStr"/>
      <c r="D14" s="6" t="inlineStr"/>
      <c r="E14" s="3" t="inlineStr">
        <is>
          <t>A full freezer holds temperature roughly twice as long</t>
        </is>
      </c>
    </row>
    <row r="15">
      <c r="A15" s="5" t="inlineStr">
        <is>
          <t>48 hours</t>
        </is>
      </c>
      <c r="B15" s="5" t="inlineStr">
        <is>
          <t>Freeze water jugs to fill empty freezer space</t>
        </is>
      </c>
      <c r="C15" s="6" t="inlineStr"/>
      <c r="D15" s="6" t="inlineStr"/>
      <c r="E15" s="3" t="inlineStr">
        <is>
          <t>Free thermal mass now, drinking water later</t>
        </is>
      </c>
    </row>
    <row r="16">
      <c r="A16" s="5" t="inlineStr">
        <is>
          <t>48 hours</t>
        </is>
      </c>
      <c r="B16" s="5" t="inlineStr">
        <is>
          <t>Send the team the written closure and pay plan</t>
        </is>
      </c>
      <c r="C16" s="6" t="inlineStr"/>
      <c r="D16" s="6" t="inlineStr"/>
      <c r="E16" s="3" t="inlineStr">
        <is>
          <t>Staff who feel abandoned do not come back</t>
        </is>
      </c>
    </row>
    <row r="17">
      <c r="A17" s="5" t="inlineStr">
        <is>
          <t>48 hours</t>
        </is>
      </c>
      <c r="B17" s="5" t="inlineStr">
        <is>
          <t>Confirm the emergency contact tree and group text thread</t>
        </is>
      </c>
      <c r="C17" s="6" t="inlineStr"/>
      <c r="D17" s="6" t="inlineStr"/>
      <c r="E17" s="3" t="inlineStr">
        <is>
          <t>One person besides you must reach everyone</t>
        </is>
      </c>
    </row>
    <row r="18">
      <c r="A18" s="5" t="inlineStr">
        <is>
          <t>24 hours</t>
        </is>
      </c>
      <c r="B18" s="5" t="inlineStr">
        <is>
          <t>Export sales, payroll, vendor list, and insurance policy off-site</t>
        </is>
      </c>
      <c r="C18" s="6" t="inlineStr"/>
      <c r="D18" s="6" t="inlineStr"/>
      <c r="E18" s="3" t="inlineStr">
        <is>
          <t>Local-only records drown with the building</t>
        </is>
      </c>
    </row>
    <row r="19">
      <c r="A19" s="5" t="inlineStr">
        <is>
          <t>24 hours</t>
        </is>
      </c>
      <c r="B19" s="5" t="inlineStr">
        <is>
          <t>Board or shutter glass; sandbag doors</t>
        </is>
      </c>
      <c r="C19" s="6" t="inlineStr"/>
      <c r="D19" s="6" t="inlineStr"/>
      <c r="E19" s="3" t="inlineStr">
        <is>
          <t>Wind-driven water causes most restaurant storm loss</t>
        </is>
      </c>
    </row>
    <row r="20">
      <c r="A20" s="5" t="inlineStr">
        <is>
          <t>24 hours</t>
        </is>
      </c>
      <c r="B20" s="5" t="inlineStr">
        <is>
          <t>Bring in all patio furniture, umbrellas, and signage</t>
        </is>
      </c>
      <c r="C20" s="6" t="inlineStr"/>
      <c r="D20" s="6" t="inlineStr"/>
      <c r="E20" s="3" t="inlineStr">
        <is>
          <t>Loose items become projectiles and liability</t>
        </is>
      </c>
    </row>
    <row r="21">
      <c r="A21" s="5" t="inlineStr">
        <is>
          <t>24 hours</t>
        </is>
      </c>
      <c r="B21" s="5" t="inlineStr">
        <is>
          <t>Raise POS terminals, printers, and low equipment off the floor</t>
        </is>
      </c>
      <c r="C21" s="6" t="inlineStr"/>
      <c r="D21" s="6" t="inlineStr"/>
      <c r="E21" s="3" t="inlineStr">
        <is>
          <t>Six inches of water destroys undercounter units</t>
        </is>
      </c>
    </row>
    <row r="22">
      <c r="A22" s="5" t="inlineStr">
        <is>
          <t>24 hours</t>
        </is>
      </c>
      <c r="B22" s="5" t="inlineStr">
        <is>
          <t>Unplug non-refrigeration equipment</t>
        </is>
      </c>
      <c r="C22" s="6" t="inlineStr"/>
      <c r="D22" s="6" t="inlineStr"/>
      <c r="E22" s="3" t="inlineStr">
        <is>
          <t>Restoration surges kill electronics</t>
        </is>
      </c>
    </row>
    <row r="23">
      <c r="A23" s="5" t="inlineStr">
        <is>
          <t>12 hours</t>
        </is>
      </c>
      <c r="B23" s="5" t="inlineStr">
        <is>
          <t>Shut off gas at the main; kill non-essential breakers</t>
        </is>
      </c>
      <c r="C23" s="6" t="inlineStr"/>
      <c r="D23" s="6" t="inlineStr"/>
      <c r="E23" s="3" t="inlineStr">
        <is>
          <t>Fire and gas risk in an unattended building</t>
        </is>
      </c>
    </row>
    <row r="24">
      <c r="A24" s="5" t="inlineStr">
        <is>
          <t>12 hours</t>
        </is>
      </c>
      <c r="B24" s="5" t="inlineStr">
        <is>
          <t>Leave refrigeration running and doors taped shut</t>
        </is>
      </c>
      <c r="C24" s="6" t="inlineStr"/>
      <c r="D24" s="6" t="inlineStr"/>
      <c r="E24" s="3" t="inlineStr">
        <is>
          <t>Every hour of cold is product saved</t>
        </is>
      </c>
    </row>
    <row r="25">
      <c r="A25" s="5" t="inlineStr">
        <is>
          <t>12 hours</t>
        </is>
      </c>
      <c r="B25" s="5" t="inlineStr">
        <is>
          <t>Last person out photographs the secured building and leaves</t>
        </is>
      </c>
      <c r="C25" s="6" t="inlineStr"/>
      <c r="D25" s="6" t="inlineStr"/>
      <c r="E25" s="3" t="inlineStr">
        <is>
          <t>Proof you took reasonable precautions</t>
        </is>
      </c>
    </row>
    <row r="26">
      <c r="A26" s="5" t="inlineStr">
        <is>
          <t>Post-storm</t>
        </is>
      </c>
      <c r="B26" s="5" t="inlineStr">
        <is>
          <t>Photograph and video everything BEFORE touching or discarding</t>
        </is>
      </c>
      <c r="C26" s="6" t="inlineStr"/>
      <c r="D26" s="6" t="inlineStr"/>
      <c r="E26" s="3" t="inlineStr">
        <is>
          <t>No photo, no payment</t>
        </is>
      </c>
    </row>
    <row r="27">
      <c r="A27" s="5" t="inlineStr">
        <is>
          <t>Post-storm</t>
        </is>
      </c>
      <c r="B27" s="5" t="inlineStr">
        <is>
          <t>Read max/min thermometers and log the peak temperature</t>
        </is>
      </c>
      <c r="C27" s="6" t="inlineStr"/>
      <c r="D27" s="6" t="inlineStr"/>
      <c r="E27" s="3" t="inlineStr">
        <is>
          <t>Decides what must be discarded</t>
        </is>
      </c>
    </row>
    <row r="28">
      <c r="A28" s="5" t="inlineStr">
        <is>
          <t>Post-storm</t>
        </is>
      </c>
      <c r="B28" s="5" t="inlineStr">
        <is>
          <t>Log every discarded item on sheet 3 before it goes in the dumpster</t>
        </is>
      </c>
      <c r="C28" s="6" t="inlineStr"/>
      <c r="D28" s="6" t="inlineStr"/>
      <c r="E28" s="3" t="inlineStr">
        <is>
          <t>Adjusters will not pay for undocumented product</t>
        </is>
      </c>
    </row>
    <row r="29">
      <c r="A29" s="5" t="inlineStr">
        <is>
          <t>Post-storm</t>
        </is>
      </c>
      <c r="B29" s="5" t="inlineStr">
        <is>
          <t>Notify your insurer and open the claim the same day</t>
        </is>
      </c>
      <c r="C29" s="6" t="inlineStr"/>
      <c r="D29" s="6" t="inlineStr"/>
      <c r="E29" s="3" t="inlineStr">
        <is>
          <t>Most policies require prompt notice</t>
        </is>
      </c>
    </row>
    <row r="30">
      <c r="A30" s="5" t="inlineStr">
        <is>
          <t>Post-storm</t>
        </is>
      </c>
      <c r="B30" s="5" t="inlineStr">
        <is>
          <t>Test hood, ansul, and compressors before firing any burner</t>
        </is>
      </c>
      <c r="C30" s="6" t="inlineStr"/>
      <c r="D30" s="6" t="inlineStr"/>
      <c r="E30" s="3" t="inlineStr">
        <is>
          <t>Storm damage to safety systems is common</t>
        </is>
      </c>
    </row>
    <row r="31">
      <c r="A31" s="5" t="inlineStr">
        <is>
          <t>Post-storm</t>
        </is>
      </c>
      <c r="B31" s="5" t="inlineStr">
        <is>
          <t>Check for boil-water notices; flush all water lines</t>
        </is>
      </c>
      <c r="C31" s="6" t="inlineStr"/>
      <c r="D31" s="6" t="inlineStr"/>
      <c r="E31" s="3" t="inlineStr">
        <is>
          <t>Health departments check this first</t>
        </is>
      </c>
    </row>
    <row r="32">
      <c r="A32" s="5" t="inlineStr">
        <is>
          <t>Post-storm</t>
        </is>
      </c>
      <c r="B32" s="5" t="inlineStr">
        <is>
          <t>Request re-inspection if required, then reopen on a short menu</t>
        </is>
      </c>
      <c r="C32" s="6" t="inlineStr"/>
      <c r="D32" s="6" t="inlineStr"/>
      <c r="E32" s="3" t="inlineStr">
        <is>
          <t>Partial staff and inventory cannot run a full menu</t>
        </is>
      </c>
    </row>
    <row r="34">
      <c r="A34" s="7" t="inlineStr">
        <is>
          <t>COMPLETION</t>
        </is>
      </c>
      <c r="D34" s="8">
        <f>COUNTIF(D6:D32,"*")/27</f>
        <v/>
      </c>
      <c r="E34" s="3" t="inlineStr">
        <is>
          <t>Type anything in the Done column to count it.</t>
        </is>
      </c>
    </row>
    <row r="36">
      <c r="A36" s="3" t="inlineStr">
        <is>
          <t>Keep your POS reporting in the cloud so a flooded terminal does not take your sales history with it. Cobblestone POS is free, no monthly fee: cobblestonepos.com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54" customWidth="1" min="3" max="3"/>
  </cols>
  <sheetData>
    <row r="1">
      <c r="A1" s="1" t="inlineStr">
        <is>
          <t>Step 2: What Every Closed Day Actually Costs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Fixed costs keep running whether or not you open. This tells you what you lose per dark day and where your break-even sits when you come back.</t>
        </is>
      </c>
    </row>
    <row r="5">
      <c r="A5" s="7" t="inlineStr">
        <is>
          <t>NORMAL TRADING</t>
        </is>
      </c>
    </row>
    <row r="6">
      <c r="A6" s="5" t="inlineStr">
        <is>
          <t>Average daily sales ($)</t>
        </is>
      </c>
      <c r="B6" s="9" t="n">
        <v>4200</v>
      </c>
    </row>
    <row r="7">
      <c r="A7" s="5" t="inlineStr">
        <is>
          <t>Food + beverage cost %</t>
        </is>
      </c>
      <c r="B7" s="10" t="n">
        <v>0.3</v>
      </c>
    </row>
    <row r="8">
      <c r="A8" s="5" t="inlineStr">
        <is>
          <t>Variable labor %</t>
        </is>
      </c>
      <c r="B8" s="10" t="n">
        <v>0.22</v>
      </c>
      <c r="C8" s="3" t="inlineStr">
        <is>
          <t>Hourly staff only. Salaried managers belong in fixed costs below.</t>
        </is>
      </c>
    </row>
    <row r="9">
      <c r="A9" s="5" t="inlineStr">
        <is>
          <t>Other variable costs % (paper, cc fees, supplies)</t>
        </is>
      </c>
      <c r="B9" s="10" t="n">
        <v>0.06</v>
      </c>
    </row>
    <row r="10">
      <c r="A10" s="5" t="inlineStr">
        <is>
          <t>Contribution margin %</t>
        </is>
      </c>
      <c r="B10" s="11">
        <f>1-B7-B8-B9</f>
        <v/>
      </c>
    </row>
    <row r="11">
      <c r="A11" s="7" t="inlineStr">
        <is>
          <t>Lost contribution per closed day ($)</t>
        </is>
      </c>
      <c r="B11" s="12">
        <f>B6*B10</f>
        <v/>
      </c>
    </row>
    <row r="13">
      <c r="A13" s="7" t="inlineStr">
        <is>
          <t>FIXED COSTS THAT KEEP RUNNING (monthly)</t>
        </is>
      </c>
    </row>
    <row r="14">
      <c r="A14" s="5" t="inlineStr">
        <is>
          <t>Rent / CAM / property costs</t>
        </is>
      </c>
      <c r="B14" s="9" t="n">
        <v>9500</v>
      </c>
      <c r="C14" s="3" t="inlineStr">
        <is>
          <t>Due in full regardless of storm</t>
        </is>
      </c>
    </row>
    <row r="15">
      <c r="A15" s="5" t="inlineStr">
        <is>
          <t>Insurance premiums</t>
        </is>
      </c>
      <c r="B15" s="9" t="n">
        <v>1400</v>
      </c>
    </row>
    <row r="16">
      <c r="A16" s="5" t="inlineStr">
        <is>
          <t>Loan and equipment lease payments</t>
        </is>
      </c>
      <c r="B16" s="9" t="n">
        <v>2100</v>
      </c>
    </row>
    <row r="17">
      <c r="A17" s="5" t="inlineStr">
        <is>
          <t>Salaried management payroll</t>
        </is>
      </c>
      <c r="B17" s="9" t="n">
        <v>11000</v>
      </c>
      <c r="C17" s="3" t="inlineStr">
        <is>
          <t>Salaried exempt staff must be paid for any week they work</t>
        </is>
      </c>
    </row>
    <row r="18">
      <c r="A18" s="5" t="inlineStr">
        <is>
          <t>Utilities (base / standby)</t>
        </is>
      </c>
      <c r="B18" s="9" t="n">
        <v>1800</v>
      </c>
      <c r="C18" s="3" t="inlineStr">
        <is>
          <t>Still metered while you are dark</t>
        </is>
      </c>
    </row>
    <row r="19">
      <c r="A19" s="5" t="inlineStr">
        <is>
          <t>Software, POS, and subscriptions</t>
        </is>
      </c>
      <c r="B19" s="9" t="n">
        <v>600</v>
      </c>
      <c r="C19" s="3" t="inlineStr">
        <is>
          <t>A free POS makes this line smaller</t>
        </is>
      </c>
    </row>
    <row r="20">
      <c r="A20" s="5" t="inlineStr">
        <is>
          <t>Other fixed (accounting, licenses, security)</t>
        </is>
      </c>
      <c r="B20" s="9" t="n">
        <v>700</v>
      </c>
    </row>
    <row r="21">
      <c r="A21" s="7" t="inlineStr">
        <is>
          <t>Total monthly fixed cost ($)</t>
        </is>
      </c>
      <c r="B21" s="13">
        <f>SUM(B14:B20)</f>
        <v/>
      </c>
    </row>
    <row r="22">
      <c r="A22" s="5" t="inlineStr">
        <is>
          <t>Fixed cost per calendar day ($)</t>
        </is>
      </c>
      <c r="B22" s="14">
        <f>B21/30.4</f>
        <v/>
      </c>
    </row>
    <row r="24">
      <c r="A24" s="7" t="inlineStr">
        <is>
          <t>THE DAMAGE</t>
        </is>
      </c>
    </row>
    <row r="25">
      <c r="A25" s="7" t="inlineStr">
        <is>
          <t>TOTAL COST OF ONE CLOSED DAY ($)</t>
        </is>
      </c>
      <c r="B25" s="15">
        <f>B11+B22</f>
        <v/>
      </c>
      <c r="C25" s="3" t="inlineStr">
        <is>
          <t>Lost contribution plus fixed costs that ran anyway.</t>
        </is>
      </c>
    </row>
    <row r="26">
      <c r="A26" s="5" t="inlineStr">
        <is>
          <t>Days closed (estimate)</t>
        </is>
      </c>
      <c r="B26" s="6" t="n">
        <v>5</v>
      </c>
    </row>
    <row r="27">
      <c r="A27" s="7" t="inlineStr">
        <is>
          <t>TOTAL CLOSURE COST ($)</t>
        </is>
      </c>
      <c r="B27" s="16">
        <f>B25*B26</f>
        <v/>
      </c>
    </row>
    <row r="29">
      <c r="A29" s="5" t="inlineStr">
        <is>
          <t>Storm prep spend (boards, fuel, ice, labor) ($)</t>
        </is>
      </c>
      <c r="B29" s="9" t="n">
        <v>1800</v>
      </c>
    </row>
    <row r="30">
      <c r="A30" s="5" t="inlineStr">
        <is>
          <t>Post-storm cleanup and restocking ($)</t>
        </is>
      </c>
      <c r="B30" s="9" t="n">
        <v>3500</v>
      </c>
    </row>
    <row r="31">
      <c r="A31" s="7" t="inlineStr">
        <is>
          <t>ALL-IN STORM COST BEFORE INSURANCE ($)</t>
        </is>
      </c>
      <c r="B31" s="16">
        <f>B27+B29+B30</f>
        <v/>
      </c>
    </row>
    <row r="33">
      <c r="A33" s="3" t="inlineStr">
        <is>
          <t>Compare this number to your business interruption deductible and waiting period. If the waiting period is 72 hours, the first three days are on you no matter what.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1" customWidth="1" min="3" max="3"/>
    <col width="10" customWidth="1" min="4" max="4"/>
    <col width="13" customWidth="1" min="5" max="5"/>
    <col width="14" customWidth="1" min="6" max="6"/>
    <col width="12" customWidth="1" min="7" max="7"/>
    <col width="34" customWidth="1" min="8" max="8"/>
  </cols>
  <sheetData>
    <row r="1">
      <c r="A1" s="1" t="inlineStr">
        <is>
          <t>Step 3: Claim-Ready Food Loss Log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one row per item BEFORE it goes in the dumpster. Photograph each unit first. Adjusters pay for documented product at cost, not menu price.</t>
        </is>
      </c>
    </row>
    <row r="5">
      <c r="A5" s="7" t="inlineStr">
        <is>
          <t>Date of loss</t>
        </is>
      </c>
      <c r="B5" s="6" t="inlineStr"/>
      <c r="D5" s="7" t="inlineStr">
        <is>
          <t>Claim / policy number</t>
        </is>
      </c>
      <c r="F5" s="6" t="inlineStr"/>
    </row>
    <row r="7">
      <c r="A7" s="4" t="inlineStr">
        <is>
          <t>Storage unit</t>
        </is>
      </c>
      <c r="B7" s="4" t="inlineStr">
        <is>
          <t>Item</t>
        </is>
      </c>
      <c r="C7" s="4" t="inlineStr">
        <is>
          <t>Qty</t>
        </is>
      </c>
      <c r="D7" s="4" t="inlineStr">
        <is>
          <t>Unit</t>
        </is>
      </c>
      <c r="E7" s="4" t="inlineStr">
        <is>
          <t>Unit cost $</t>
        </is>
      </c>
      <c r="F7" s="4" t="inlineStr">
        <is>
          <t>Extended cost $</t>
        </is>
      </c>
      <c r="G7" s="4" t="inlineStr">
        <is>
          <t>Peak temp F</t>
        </is>
      </c>
      <c r="H7" s="4" t="inlineStr">
        <is>
          <t>Photo file / note</t>
        </is>
      </c>
    </row>
    <row r="8">
      <c r="A8" s="5" t="inlineStr">
        <is>
          <t>Walk-in cooler</t>
        </is>
      </c>
      <c r="B8" s="6" t="inlineStr"/>
      <c r="C8" s="6" t="inlineStr"/>
      <c r="D8" s="6" t="inlineStr"/>
      <c r="E8" s="17" t="inlineStr"/>
      <c r="F8" s="18">
        <f>IF(C8="","",C8*E8)</f>
        <v/>
      </c>
      <c r="G8" s="6" t="inlineStr"/>
      <c r="H8" s="6" t="inlineStr"/>
    </row>
    <row r="9">
      <c r="A9" s="5" t="inlineStr">
        <is>
          <t>Walk-in cooler</t>
        </is>
      </c>
      <c r="B9" s="6" t="inlineStr"/>
      <c r="C9" s="6" t="inlineStr"/>
      <c r="D9" s="6" t="inlineStr"/>
      <c r="E9" s="17" t="inlineStr"/>
      <c r="F9" s="18">
        <f>IF(C9="","",C9*E9)</f>
        <v/>
      </c>
      <c r="G9" s="6" t="inlineStr"/>
      <c r="H9" s="6" t="inlineStr"/>
    </row>
    <row r="10">
      <c r="A10" s="5" t="inlineStr">
        <is>
          <t>Walk-in cooler</t>
        </is>
      </c>
      <c r="B10" s="6" t="inlineStr"/>
      <c r="C10" s="6" t="inlineStr"/>
      <c r="D10" s="6" t="inlineStr"/>
      <c r="E10" s="17" t="inlineStr"/>
      <c r="F10" s="18">
        <f>IF(C10="","",C10*E10)</f>
        <v/>
      </c>
      <c r="G10" s="6" t="inlineStr"/>
      <c r="H10" s="6" t="inlineStr"/>
    </row>
    <row r="11">
      <c r="A11" s="5" t="inlineStr">
        <is>
          <t>Walk-in cooler</t>
        </is>
      </c>
      <c r="B11" s="6" t="inlineStr"/>
      <c r="C11" s="6" t="inlineStr"/>
      <c r="D11" s="6" t="inlineStr"/>
      <c r="E11" s="17" t="inlineStr"/>
      <c r="F11" s="18">
        <f>IF(C11="","",C11*E11)</f>
        <v/>
      </c>
      <c r="G11" s="6" t="inlineStr"/>
      <c r="H11" s="6" t="inlineStr"/>
    </row>
    <row r="12">
      <c r="A12" s="5" t="inlineStr">
        <is>
          <t>Walk-in cooler</t>
        </is>
      </c>
      <c r="B12" s="6" t="inlineStr"/>
      <c r="C12" s="6" t="inlineStr"/>
      <c r="D12" s="6" t="inlineStr"/>
      <c r="E12" s="17" t="inlineStr"/>
      <c r="F12" s="18">
        <f>IF(C12="","",C12*E12)</f>
        <v/>
      </c>
      <c r="G12" s="6" t="inlineStr"/>
      <c r="H12" s="6" t="inlineStr"/>
    </row>
    <row r="13">
      <c r="A13" s="5" t="inlineStr">
        <is>
          <t>Walk-in cooler</t>
        </is>
      </c>
      <c r="B13" s="6" t="inlineStr"/>
      <c r="C13" s="6" t="inlineStr"/>
      <c r="D13" s="6" t="inlineStr"/>
      <c r="E13" s="17" t="inlineStr"/>
      <c r="F13" s="18">
        <f>IF(C13="","",C13*E13)</f>
        <v/>
      </c>
      <c r="G13" s="6" t="inlineStr"/>
      <c r="H13" s="6" t="inlineStr"/>
    </row>
    <row r="14">
      <c r="A14" s="5" t="inlineStr">
        <is>
          <t>Walk-in freezer</t>
        </is>
      </c>
      <c r="B14" s="6" t="inlineStr"/>
      <c r="C14" s="6" t="inlineStr"/>
      <c r="D14" s="6" t="inlineStr"/>
      <c r="E14" s="17" t="inlineStr"/>
      <c r="F14" s="18">
        <f>IF(C14="","",C14*E14)</f>
        <v/>
      </c>
      <c r="G14" s="6" t="inlineStr"/>
      <c r="H14" s="6" t="inlineStr"/>
    </row>
    <row r="15">
      <c r="A15" s="5" t="inlineStr">
        <is>
          <t>Walk-in freezer</t>
        </is>
      </c>
      <c r="B15" s="6" t="inlineStr"/>
      <c r="C15" s="6" t="inlineStr"/>
      <c r="D15" s="6" t="inlineStr"/>
      <c r="E15" s="17" t="inlineStr"/>
      <c r="F15" s="18">
        <f>IF(C15="","",C15*E15)</f>
        <v/>
      </c>
      <c r="G15" s="6" t="inlineStr"/>
      <c r="H15" s="6" t="inlineStr"/>
    </row>
    <row r="16">
      <c r="A16" s="5" t="inlineStr">
        <is>
          <t>Walk-in freezer</t>
        </is>
      </c>
      <c r="B16" s="6" t="inlineStr"/>
      <c r="C16" s="6" t="inlineStr"/>
      <c r="D16" s="6" t="inlineStr"/>
      <c r="E16" s="17" t="inlineStr"/>
      <c r="F16" s="18">
        <f>IF(C16="","",C16*E16)</f>
        <v/>
      </c>
      <c r="G16" s="6" t="inlineStr"/>
      <c r="H16" s="6" t="inlineStr"/>
    </row>
    <row r="17">
      <c r="A17" s="5" t="inlineStr">
        <is>
          <t>Walk-in freezer</t>
        </is>
      </c>
      <c r="B17" s="6" t="inlineStr"/>
      <c r="C17" s="6" t="inlineStr"/>
      <c r="D17" s="6" t="inlineStr"/>
      <c r="E17" s="17" t="inlineStr"/>
      <c r="F17" s="18">
        <f>IF(C17="","",C17*E17)</f>
        <v/>
      </c>
      <c r="G17" s="6" t="inlineStr"/>
      <c r="H17" s="6" t="inlineStr"/>
    </row>
    <row r="18">
      <c r="A18" s="5" t="inlineStr">
        <is>
          <t>Walk-in freezer</t>
        </is>
      </c>
      <c r="B18" s="6" t="inlineStr"/>
      <c r="C18" s="6" t="inlineStr"/>
      <c r="D18" s="6" t="inlineStr"/>
      <c r="E18" s="17" t="inlineStr"/>
      <c r="F18" s="18">
        <f>IF(C18="","",C18*E18)</f>
        <v/>
      </c>
      <c r="G18" s="6" t="inlineStr"/>
      <c r="H18" s="6" t="inlineStr"/>
    </row>
    <row r="19">
      <c r="A19" s="5" t="inlineStr">
        <is>
          <t>Walk-in freezer</t>
        </is>
      </c>
      <c r="B19" s="6" t="inlineStr"/>
      <c r="C19" s="6" t="inlineStr"/>
      <c r="D19" s="6" t="inlineStr"/>
      <c r="E19" s="17" t="inlineStr"/>
      <c r="F19" s="18">
        <f>IF(C19="","",C19*E19)</f>
        <v/>
      </c>
      <c r="G19" s="6" t="inlineStr"/>
      <c r="H19" s="6" t="inlineStr"/>
    </row>
    <row r="20">
      <c r="A20" s="5" t="inlineStr">
        <is>
          <t>Reach-in / line</t>
        </is>
      </c>
      <c r="B20" s="6" t="inlineStr"/>
      <c r="C20" s="6" t="inlineStr"/>
      <c r="D20" s="6" t="inlineStr"/>
      <c r="E20" s="17" t="inlineStr"/>
      <c r="F20" s="18">
        <f>IF(C20="","",C20*E20)</f>
        <v/>
      </c>
      <c r="G20" s="6" t="inlineStr"/>
      <c r="H20" s="6" t="inlineStr"/>
    </row>
    <row r="21">
      <c r="A21" s="5" t="inlineStr">
        <is>
          <t>Reach-in / line</t>
        </is>
      </c>
      <c r="B21" s="6" t="inlineStr"/>
      <c r="C21" s="6" t="inlineStr"/>
      <c r="D21" s="6" t="inlineStr"/>
      <c r="E21" s="17" t="inlineStr"/>
      <c r="F21" s="18">
        <f>IF(C21="","",C21*E21)</f>
        <v/>
      </c>
      <c r="G21" s="6" t="inlineStr"/>
      <c r="H21" s="6" t="inlineStr"/>
    </row>
    <row r="22">
      <c r="A22" s="5" t="inlineStr">
        <is>
          <t>Reach-in / line</t>
        </is>
      </c>
      <c r="B22" s="6" t="inlineStr"/>
      <c r="C22" s="6" t="inlineStr"/>
      <c r="D22" s="6" t="inlineStr"/>
      <c r="E22" s="17" t="inlineStr"/>
      <c r="F22" s="18">
        <f>IF(C22="","",C22*E22)</f>
        <v/>
      </c>
      <c r="G22" s="6" t="inlineStr"/>
      <c r="H22" s="6" t="inlineStr"/>
    </row>
    <row r="23">
      <c r="A23" s="5" t="inlineStr">
        <is>
          <t>Reach-in / line</t>
        </is>
      </c>
      <c r="B23" s="6" t="inlineStr"/>
      <c r="C23" s="6" t="inlineStr"/>
      <c r="D23" s="6" t="inlineStr"/>
      <c r="E23" s="17" t="inlineStr"/>
      <c r="F23" s="18">
        <f>IF(C23="","",C23*E23)</f>
        <v/>
      </c>
      <c r="G23" s="6" t="inlineStr"/>
      <c r="H23" s="6" t="inlineStr"/>
    </row>
    <row r="24">
      <c r="A24" s="5" t="inlineStr">
        <is>
          <t>Bar cooler</t>
        </is>
      </c>
      <c r="B24" s="6" t="inlineStr"/>
      <c r="C24" s="6" t="inlineStr"/>
      <c r="D24" s="6" t="inlineStr"/>
      <c r="E24" s="17" t="inlineStr"/>
      <c r="F24" s="18">
        <f>IF(C24="","",C24*E24)</f>
        <v/>
      </c>
      <c r="G24" s="6" t="inlineStr"/>
      <c r="H24" s="6" t="inlineStr"/>
    </row>
    <row r="25">
      <c r="A25" s="5" t="inlineStr">
        <is>
          <t>Bar cooler</t>
        </is>
      </c>
      <c r="B25" s="6" t="inlineStr"/>
      <c r="C25" s="6" t="inlineStr"/>
      <c r="D25" s="6" t="inlineStr"/>
      <c r="E25" s="17" t="inlineStr"/>
      <c r="F25" s="18">
        <f>IF(C25="","",C25*E25)</f>
        <v/>
      </c>
      <c r="G25" s="6" t="inlineStr"/>
      <c r="H25" s="6" t="inlineStr"/>
    </row>
    <row r="26">
      <c r="A26" s="5" t="inlineStr">
        <is>
          <t>Dry storage (water damage)</t>
        </is>
      </c>
      <c r="B26" s="6" t="inlineStr"/>
      <c r="C26" s="6" t="inlineStr"/>
      <c r="D26" s="6" t="inlineStr"/>
      <c r="E26" s="17" t="inlineStr"/>
      <c r="F26" s="18">
        <f>IF(C26="","",C26*E26)</f>
        <v/>
      </c>
      <c r="G26" s="6" t="inlineStr"/>
      <c r="H26" s="6" t="inlineStr"/>
    </row>
    <row r="27">
      <c r="A27" s="5" t="inlineStr">
        <is>
          <t>Dry storage (water damage)</t>
        </is>
      </c>
      <c r="B27" s="6" t="inlineStr"/>
      <c r="C27" s="6" t="inlineStr"/>
      <c r="D27" s="6" t="inlineStr"/>
      <c r="E27" s="17" t="inlineStr"/>
      <c r="F27" s="18">
        <f>IF(C27="","",C27*E27)</f>
        <v/>
      </c>
      <c r="G27" s="6" t="inlineStr"/>
      <c r="H27" s="6" t="inlineStr"/>
    </row>
    <row r="28">
      <c r="A28" s="6" t="inlineStr"/>
      <c r="B28" s="6" t="inlineStr"/>
      <c r="C28" s="6" t="inlineStr"/>
      <c r="D28" s="6" t="inlineStr"/>
      <c r="E28" s="17" t="inlineStr"/>
      <c r="F28" s="18">
        <f>IF(C28="","",C28*E28)</f>
        <v/>
      </c>
      <c r="G28" s="6" t="inlineStr"/>
      <c r="H28" s="6" t="inlineStr"/>
    </row>
    <row r="29">
      <c r="A29" s="6" t="inlineStr"/>
      <c r="B29" s="6" t="inlineStr"/>
      <c r="C29" s="6" t="inlineStr"/>
      <c r="D29" s="6" t="inlineStr"/>
      <c r="E29" s="17" t="inlineStr"/>
      <c r="F29" s="18">
        <f>IF(C29="","",C29*E29)</f>
        <v/>
      </c>
      <c r="G29" s="6" t="inlineStr"/>
      <c r="H29" s="6" t="inlineStr"/>
    </row>
    <row r="30">
      <c r="A30" s="6" t="inlineStr"/>
      <c r="B30" s="6" t="inlineStr"/>
      <c r="C30" s="6" t="inlineStr"/>
      <c r="D30" s="6" t="inlineStr"/>
      <c r="E30" s="17" t="inlineStr"/>
      <c r="F30" s="18">
        <f>IF(C30="","",C30*E30)</f>
        <v/>
      </c>
      <c r="G30" s="6" t="inlineStr"/>
      <c r="H30" s="6" t="inlineStr"/>
    </row>
    <row r="31">
      <c r="A31" s="6" t="inlineStr"/>
      <c r="B31" s="6" t="inlineStr"/>
      <c r="C31" s="6" t="inlineStr"/>
      <c r="D31" s="6" t="inlineStr"/>
      <c r="E31" s="17" t="inlineStr"/>
      <c r="F31" s="18">
        <f>IF(C31="","",C31*E31)</f>
        <v/>
      </c>
      <c r="G31" s="6" t="inlineStr"/>
      <c r="H31" s="6" t="inlineStr"/>
    </row>
    <row r="32">
      <c r="A32" s="6" t="inlineStr"/>
      <c r="B32" s="6" t="inlineStr"/>
      <c r="C32" s="6" t="inlineStr"/>
      <c r="D32" s="6" t="inlineStr"/>
      <c r="E32" s="17" t="inlineStr"/>
      <c r="F32" s="18">
        <f>IF(C32="","",C32*E32)</f>
        <v/>
      </c>
      <c r="G32" s="6" t="inlineStr"/>
      <c r="H32" s="6" t="inlineStr"/>
    </row>
    <row r="33">
      <c r="A33" s="6" t="inlineStr"/>
      <c r="B33" s="6" t="inlineStr"/>
      <c r="C33" s="6" t="inlineStr"/>
      <c r="D33" s="6" t="inlineStr"/>
      <c r="E33" s="17" t="inlineStr"/>
      <c r="F33" s="18">
        <f>IF(C33="","",C33*E33)</f>
        <v/>
      </c>
      <c r="G33" s="6" t="inlineStr"/>
      <c r="H33" s="6" t="inlineStr"/>
    </row>
    <row r="34">
      <c r="A34" s="6" t="inlineStr"/>
      <c r="B34" s="6" t="inlineStr"/>
      <c r="C34" s="6" t="inlineStr"/>
      <c r="D34" s="6" t="inlineStr"/>
      <c r="E34" s="17" t="inlineStr"/>
      <c r="F34" s="18">
        <f>IF(C34="","",C34*E34)</f>
        <v/>
      </c>
      <c r="G34" s="6" t="inlineStr"/>
      <c r="H34" s="6" t="inlineStr"/>
    </row>
    <row r="35">
      <c r="A35" s="6" t="inlineStr"/>
      <c r="B35" s="6" t="inlineStr"/>
      <c r="C35" s="6" t="inlineStr"/>
      <c r="D35" s="6" t="inlineStr"/>
      <c r="E35" s="17" t="inlineStr"/>
      <c r="F35" s="18">
        <f>IF(C35="","",C35*E35)</f>
        <v/>
      </c>
      <c r="G35" s="6" t="inlineStr"/>
      <c r="H35" s="6" t="inlineStr"/>
    </row>
    <row r="36">
      <c r="A36" s="6" t="inlineStr"/>
      <c r="B36" s="6" t="inlineStr"/>
      <c r="C36" s="6" t="inlineStr"/>
      <c r="D36" s="6" t="inlineStr"/>
      <c r="E36" s="17" t="inlineStr"/>
      <c r="F36" s="18">
        <f>IF(C36="","",C36*E36)</f>
        <v/>
      </c>
      <c r="G36" s="6" t="inlineStr"/>
      <c r="H36" s="6" t="inlineStr"/>
    </row>
    <row r="37">
      <c r="A37" s="6" t="inlineStr"/>
      <c r="B37" s="6" t="inlineStr"/>
      <c r="C37" s="6" t="inlineStr"/>
      <c r="D37" s="6" t="inlineStr"/>
      <c r="E37" s="17" t="inlineStr"/>
      <c r="F37" s="18">
        <f>IF(C37="","",C37*E37)</f>
        <v/>
      </c>
      <c r="G37" s="6" t="inlineStr"/>
      <c r="H37" s="6" t="inlineStr"/>
    </row>
    <row r="38">
      <c r="A38" s="6" t="inlineStr"/>
      <c r="B38" s="6" t="inlineStr"/>
      <c r="C38" s="6" t="inlineStr"/>
      <c r="D38" s="6" t="inlineStr"/>
      <c r="E38" s="17" t="inlineStr"/>
      <c r="F38" s="18">
        <f>IF(C38="","",C38*E38)</f>
        <v/>
      </c>
      <c r="G38" s="6" t="inlineStr"/>
      <c r="H38" s="6" t="inlineStr"/>
    </row>
    <row r="39">
      <c r="A39" s="6" t="inlineStr"/>
      <c r="B39" s="6" t="inlineStr"/>
      <c r="C39" s="6" t="inlineStr"/>
      <c r="D39" s="6" t="inlineStr"/>
      <c r="E39" s="17" t="inlineStr"/>
      <c r="F39" s="18">
        <f>IF(C39="","",C39*E39)</f>
        <v/>
      </c>
      <c r="G39" s="6" t="inlineStr"/>
      <c r="H39" s="6" t="inlineStr"/>
    </row>
    <row r="40">
      <c r="A40" s="6" t="inlineStr"/>
      <c r="B40" s="6" t="inlineStr"/>
      <c r="C40" s="6" t="inlineStr"/>
      <c r="D40" s="6" t="inlineStr"/>
      <c r="E40" s="17" t="inlineStr"/>
      <c r="F40" s="18">
        <f>IF(C40="","",C40*E40)</f>
        <v/>
      </c>
      <c r="G40" s="6" t="inlineStr"/>
      <c r="H40" s="6" t="inlineStr"/>
    </row>
    <row r="41">
      <c r="A41" s="6" t="inlineStr"/>
      <c r="B41" s="6" t="inlineStr"/>
      <c r="C41" s="6" t="inlineStr"/>
      <c r="D41" s="6" t="inlineStr"/>
      <c r="E41" s="17" t="inlineStr"/>
      <c r="F41" s="18">
        <f>IF(C41="","",C41*E41)</f>
        <v/>
      </c>
      <c r="G41" s="6" t="inlineStr"/>
      <c r="H41" s="6" t="inlineStr"/>
    </row>
    <row r="42">
      <c r="A42" s="6" t="inlineStr"/>
      <c r="B42" s="6" t="inlineStr"/>
      <c r="C42" s="6" t="inlineStr"/>
      <c r="D42" s="6" t="inlineStr"/>
      <c r="E42" s="17" t="inlineStr"/>
      <c r="F42" s="18">
        <f>IF(C42="","",C42*E42)</f>
        <v/>
      </c>
      <c r="G42" s="6" t="inlineStr"/>
      <c r="H42" s="6" t="inlineStr"/>
    </row>
    <row r="43">
      <c r="A43" s="6" t="inlineStr"/>
      <c r="B43" s="6" t="inlineStr"/>
      <c r="C43" s="6" t="inlineStr"/>
      <c r="D43" s="6" t="inlineStr"/>
      <c r="E43" s="17" t="inlineStr"/>
      <c r="F43" s="18">
        <f>IF(C43="","",C43*E43)</f>
        <v/>
      </c>
      <c r="G43" s="6" t="inlineStr"/>
      <c r="H43" s="6" t="inlineStr"/>
    </row>
    <row r="44">
      <c r="A44" s="6" t="inlineStr"/>
      <c r="B44" s="6" t="inlineStr"/>
      <c r="C44" s="6" t="inlineStr"/>
      <c r="D44" s="6" t="inlineStr"/>
      <c r="E44" s="17" t="inlineStr"/>
      <c r="F44" s="18">
        <f>IF(C44="","",C44*E44)</f>
        <v/>
      </c>
      <c r="G44" s="6" t="inlineStr"/>
      <c r="H44" s="6" t="inlineStr"/>
    </row>
    <row r="45">
      <c r="A45" s="6" t="inlineStr"/>
      <c r="B45" s="6" t="inlineStr"/>
      <c r="C45" s="6" t="inlineStr"/>
      <c r="D45" s="6" t="inlineStr"/>
      <c r="E45" s="17" t="inlineStr"/>
      <c r="F45" s="18">
        <f>IF(C45="","",C45*E45)</f>
        <v/>
      </c>
      <c r="G45" s="6" t="inlineStr"/>
      <c r="H45" s="6" t="inlineStr"/>
    </row>
    <row r="46">
      <c r="A46" s="6" t="inlineStr"/>
      <c r="B46" s="6" t="inlineStr"/>
      <c r="C46" s="6" t="inlineStr"/>
      <c r="D46" s="6" t="inlineStr"/>
      <c r="E46" s="17" t="inlineStr"/>
      <c r="F46" s="18">
        <f>IF(C46="","",C46*E46)</f>
        <v/>
      </c>
      <c r="G46" s="6" t="inlineStr"/>
      <c r="H46" s="6" t="inlineStr"/>
    </row>
    <row r="47">
      <c r="A47" s="6" t="inlineStr"/>
      <c r="B47" s="6" t="inlineStr"/>
      <c r="C47" s="6" t="inlineStr"/>
      <c r="D47" s="6" t="inlineStr"/>
      <c r="E47" s="17" t="inlineStr"/>
      <c r="F47" s="18">
        <f>IF(C47="","",C47*E47)</f>
        <v/>
      </c>
      <c r="G47" s="6" t="inlineStr"/>
      <c r="H47" s="6" t="inlineStr"/>
    </row>
    <row r="48">
      <c r="A48" s="6" t="inlineStr"/>
      <c r="B48" s="6" t="inlineStr"/>
      <c r="C48" s="6" t="inlineStr"/>
      <c r="D48" s="6" t="inlineStr"/>
      <c r="E48" s="17" t="inlineStr"/>
      <c r="F48" s="18">
        <f>IF(C48="","",C48*E48)</f>
        <v/>
      </c>
      <c r="G48" s="6" t="inlineStr"/>
      <c r="H48" s="6" t="inlineStr"/>
    </row>
    <row r="49">
      <c r="A49" s="6" t="inlineStr"/>
      <c r="B49" s="6" t="inlineStr"/>
      <c r="C49" s="6" t="inlineStr"/>
      <c r="D49" s="6" t="inlineStr"/>
      <c r="E49" s="17" t="inlineStr"/>
      <c r="F49" s="18">
        <f>IF(C49="","",C49*E49)</f>
        <v/>
      </c>
      <c r="G49" s="6" t="inlineStr"/>
      <c r="H49" s="6" t="inlineStr"/>
    </row>
    <row r="50">
      <c r="A50" s="6" t="inlineStr"/>
      <c r="B50" s="6" t="inlineStr"/>
      <c r="C50" s="6" t="inlineStr"/>
      <c r="D50" s="6" t="inlineStr"/>
      <c r="E50" s="17" t="inlineStr"/>
      <c r="F50" s="18">
        <f>IF(C50="","",C50*E50)</f>
        <v/>
      </c>
      <c r="G50" s="6" t="inlineStr"/>
      <c r="H50" s="6" t="inlineStr"/>
    </row>
    <row r="51">
      <c r="A51" s="6" t="inlineStr"/>
      <c r="B51" s="6" t="inlineStr"/>
      <c r="C51" s="6" t="inlineStr"/>
      <c r="D51" s="6" t="inlineStr"/>
      <c r="E51" s="17" t="inlineStr"/>
      <c r="F51" s="18">
        <f>IF(C51="","",C51*E51)</f>
        <v/>
      </c>
      <c r="G51" s="6" t="inlineStr"/>
      <c r="H51" s="6" t="inlineStr"/>
    </row>
    <row r="52">
      <c r="A52" s="6" t="inlineStr"/>
      <c r="B52" s="6" t="inlineStr"/>
      <c r="C52" s="6" t="inlineStr"/>
      <c r="D52" s="6" t="inlineStr"/>
      <c r="E52" s="17" t="inlineStr"/>
      <c r="F52" s="18">
        <f>IF(C52="","",C52*E52)</f>
        <v/>
      </c>
      <c r="G52" s="6" t="inlineStr"/>
      <c r="H52" s="6" t="inlineStr"/>
    </row>
    <row r="53">
      <c r="A53" s="6" t="inlineStr"/>
      <c r="B53" s="6" t="inlineStr"/>
      <c r="C53" s="6" t="inlineStr"/>
      <c r="D53" s="6" t="inlineStr"/>
      <c r="E53" s="17" t="inlineStr"/>
      <c r="F53" s="18">
        <f>IF(C53="","",C53*E53)</f>
        <v/>
      </c>
      <c r="G53" s="6" t="inlineStr"/>
      <c r="H53" s="6" t="inlineStr"/>
    </row>
    <row r="54">
      <c r="A54" s="6" t="inlineStr"/>
      <c r="B54" s="6" t="inlineStr"/>
      <c r="C54" s="6" t="inlineStr"/>
      <c r="D54" s="6" t="inlineStr"/>
      <c r="E54" s="17" t="inlineStr"/>
      <c r="F54" s="18">
        <f>IF(C54="","",C54*E54)</f>
        <v/>
      </c>
      <c r="G54" s="6" t="inlineStr"/>
      <c r="H54" s="6" t="inlineStr"/>
    </row>
    <row r="55">
      <c r="A55" s="6" t="inlineStr"/>
      <c r="B55" s="6" t="inlineStr"/>
      <c r="C55" s="6" t="inlineStr"/>
      <c r="D55" s="6" t="inlineStr"/>
      <c r="E55" s="17" t="inlineStr"/>
      <c r="F55" s="18">
        <f>IF(C55="","",C55*E55)</f>
        <v/>
      </c>
      <c r="G55" s="6" t="inlineStr"/>
      <c r="H55" s="6" t="inlineStr"/>
    </row>
    <row r="56">
      <c r="A56" s="6" t="inlineStr"/>
      <c r="B56" s="6" t="inlineStr"/>
      <c r="C56" s="6" t="inlineStr"/>
      <c r="D56" s="6" t="inlineStr"/>
      <c r="E56" s="17" t="inlineStr"/>
      <c r="F56" s="18">
        <f>IF(C56="","",C56*E56)</f>
        <v/>
      </c>
      <c r="G56" s="6" t="inlineStr"/>
      <c r="H56" s="6" t="inlineStr"/>
    </row>
    <row r="57">
      <c r="A57" s="6" t="inlineStr"/>
      <c r="B57" s="6" t="inlineStr"/>
      <c r="C57" s="6" t="inlineStr"/>
      <c r="D57" s="6" t="inlineStr"/>
      <c r="E57" s="17" t="inlineStr"/>
      <c r="F57" s="18">
        <f>IF(C57="","",C57*E57)</f>
        <v/>
      </c>
      <c r="G57" s="6" t="inlineStr"/>
      <c r="H57" s="6" t="inlineStr"/>
    </row>
    <row r="59">
      <c r="A59" s="7" t="inlineStr">
        <is>
          <t>TOTAL DOCUMENTED FOOD LOSS ($)</t>
        </is>
      </c>
      <c r="F59" s="19">
        <f>SUM(F8:F57)</f>
        <v/>
      </c>
    </row>
    <row r="60">
      <c r="A60" s="5" t="inlineStr">
        <is>
          <t>Line items logged</t>
        </is>
      </c>
      <c r="F60" s="20">
        <f>COUNT(F8:F57)</f>
        <v/>
      </c>
    </row>
    <row r="61">
      <c r="A61" s="5" t="inlineStr">
        <is>
          <t>Items logged above 41F (must be discarded)</t>
        </is>
      </c>
      <c r="F61" s="21">
        <f>COUNTIF(G8:G57,"&gt;41")</f>
        <v/>
      </c>
    </row>
    <row r="63">
      <c r="A63" s="3" t="inlineStr">
        <is>
          <t>Cost, not menu price. Attach invoices for any high-value line. Keep the photos in a dated folder named to match column H.</t>
        </is>
      </c>
    </row>
    <row r="64">
      <c r="A64" s="3" t="inlineStr">
        <is>
          <t>Anything held above 41F for more than four hours goes out. When in doubt, throw it out - one foodborne illness costs more than the whole claim.</t>
        </is>
      </c>
    </row>
  </sheetData>
  <conditionalFormatting sqref="G8:G57">
    <cfRule type="cellIs" priority="1" operator="greaterThan" dxfId="0">
      <formula>41</formula>
    </cfRule>
    <cfRule type="cellIs" priority="2" operator="lessThanOrEqual" dxfId="1">
      <formula>41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56" customWidth="1" min="3" max="3"/>
  </cols>
  <sheetData>
    <row r="1">
      <c r="A1" s="1" t="inlineStr">
        <is>
          <t>Step 4: What You Can Actually Recover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Pulls from the other sheets. Fill the yellow policy terms from your declarations page - not from memory.</t>
        </is>
      </c>
    </row>
    <row r="5">
      <c r="A5" s="7" t="inlineStr">
        <is>
          <t>LOSSES</t>
        </is>
      </c>
    </row>
    <row r="6">
      <c r="A6" s="5" t="inlineStr">
        <is>
          <t>Documented food loss ($)</t>
        </is>
      </c>
      <c r="B6" s="14">
        <f>'3. Food Loss Claim Log'!$F$59</f>
        <v/>
      </c>
    </row>
    <row r="7">
      <c r="A7" s="5" t="inlineStr">
        <is>
          <t>Physical damage to property / equipment ($)</t>
        </is>
      </c>
      <c r="B7" s="9" t="n">
        <v>0</v>
      </c>
    </row>
    <row r="8">
      <c r="A8" s="5" t="inlineStr">
        <is>
          <t>Closure cost incl. prep &amp; cleanup ($)</t>
        </is>
      </c>
      <c r="B8" s="14">
        <f>'2. Cost of a Dark Day'!$B$31</f>
        <v/>
      </c>
    </row>
    <row r="9">
      <c r="A9" s="7" t="inlineStr">
        <is>
          <t>TOTAL LOSS ($)</t>
        </is>
      </c>
      <c r="B9" s="22">
        <f>B6+B7+B8</f>
        <v/>
      </c>
    </row>
    <row r="11">
      <c r="A11" s="7" t="inlineStr">
        <is>
          <t>POLICY TERMS</t>
        </is>
      </c>
    </row>
    <row r="12">
      <c r="A12" s="5" t="inlineStr">
        <is>
          <t>Spoilage coverage limit ($)</t>
        </is>
      </c>
      <c r="B12" s="9" t="n">
        <v>25000</v>
      </c>
    </row>
    <row r="13">
      <c r="A13" s="5" t="inlineStr">
        <is>
          <t>Spoilage deductible ($)</t>
        </is>
      </c>
      <c r="B13" s="9" t="n">
        <v>1000</v>
      </c>
      <c r="C13" s="3" t="inlineStr">
        <is>
          <t>Ask whether off-premises power failure is covered. Many policies exclude it by default.</t>
        </is>
      </c>
    </row>
    <row r="14">
      <c r="A14" s="5" t="inlineStr">
        <is>
          <t>Property deductible ($)</t>
        </is>
      </c>
      <c r="B14" s="9" t="n">
        <v>5000</v>
      </c>
    </row>
    <row r="15">
      <c r="A15" s="5" t="inlineStr">
        <is>
          <t>Business interruption waiting period (days)</t>
        </is>
      </c>
      <c r="B15" s="6" t="n">
        <v>3</v>
      </c>
    </row>
    <row r="16">
      <c r="A16" s="5" t="inlineStr">
        <is>
          <t>Days closed</t>
        </is>
      </c>
      <c r="B16" s="20">
        <f>'2. Cost of a Dark Day'!B27</f>
        <v/>
      </c>
    </row>
    <row r="17">
      <c r="A17" s="5" t="inlineStr">
        <is>
          <t>Cost per closed day ($)</t>
        </is>
      </c>
      <c r="B17" s="14">
        <f>'2. Cost of a Dark Day'!$B$25</f>
        <v/>
      </c>
    </row>
    <row r="19">
      <c r="A19" s="7" t="inlineStr">
        <is>
          <t>ESTIMATED RECOVERY</t>
        </is>
      </c>
    </row>
    <row r="20">
      <c r="A20" s="5" t="inlineStr">
        <is>
          <t>Spoilage recovery ($)</t>
        </is>
      </c>
      <c r="B20" s="14">
        <f>MIN(B12,MAX(0,B6-B13))</f>
        <v/>
      </c>
    </row>
    <row r="21">
      <c r="A21" s="5" t="inlineStr">
        <is>
          <t>Property recovery ($)</t>
        </is>
      </c>
      <c r="B21" s="14">
        <f>MAX(0,B7-B14)</f>
        <v/>
      </c>
    </row>
    <row r="22">
      <c r="A22" s="5" t="inlineStr">
        <is>
          <t>Business interruption recovery ($)</t>
        </is>
      </c>
      <c r="B22" s="14">
        <f>MAX(0,B16-B15)*B17</f>
        <v/>
      </c>
      <c r="C22" s="3" t="inlineStr">
        <is>
          <t>Only days beyond the waiting period, and usually only when there is covered physical damage.</t>
        </is>
      </c>
    </row>
    <row r="23">
      <c r="A23" s="7" t="inlineStr">
        <is>
          <t>TOTAL ESTIMATED RECOVERY ($)</t>
        </is>
      </c>
      <c r="B23" s="23">
        <f>B20+B21+B22</f>
        <v/>
      </c>
    </row>
    <row r="25">
      <c r="A25" s="7" t="inlineStr">
        <is>
          <t>OUT OF POCKET AFTER INSURANCE ($)</t>
        </is>
      </c>
      <c r="B25" s="16">
        <f>MAX(0,B9-B23)</f>
        <v/>
      </c>
    </row>
    <row r="26">
      <c r="A26" s="5" t="inlineStr">
        <is>
          <t>% of the loss you absorb</t>
        </is>
      </c>
      <c r="B26" s="11">
        <f>IF(B9=0,0,B25/B9)</f>
        <v/>
      </c>
      <c r="C26" s="3" t="inlineStr">
        <is>
          <t>Over 50% and your coverage is not doing the job. Fix it in the spring, not during the season.</t>
        </is>
      </c>
    </row>
    <row r="28">
      <c r="A28" s="5" t="inlineStr">
        <is>
          <t>Cash reserve on hand ($)</t>
        </is>
      </c>
      <c r="B28" s="9" t="n">
        <v>20000</v>
      </c>
    </row>
    <row r="29">
      <c r="A29" s="5" t="inlineStr">
        <is>
          <t>Reserve remaining after the storm ($)</t>
        </is>
      </c>
      <c r="B29" s="24">
        <f>B28-B25</f>
        <v/>
      </c>
      <c r="C29" s="3" t="inlineStr">
        <is>
          <t>Negative means you need a line of credit arranged BEFORE the season, not after.</t>
        </is>
      </c>
    </row>
    <row r="31">
      <c r="A31" s="3" t="inlineStr">
        <is>
          <t>Insurance pays on documentation, not on description. Photos, temperature logs, invoices, and this workbook are the claim.</t>
        </is>
      </c>
    </row>
    <row r="32">
      <c r="A32" s="3" t="inlineStr">
        <is>
          <t>Turn online ordering back on the day you have product. Cobblestone POS is free with commission-free online ordering: cobblestonepos.com</t>
        </is>
      </c>
    </row>
  </sheetData>
  <conditionalFormatting sqref="B26">
    <cfRule type="cellIs" priority="1" operator="greaterThan" dxfId="0">
      <formula>0.5</formula>
    </cfRule>
  </conditionalFormatting>
  <conditionalFormatting sqref="B29">
    <cfRule type="cellIs" priority="2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2026-08-10T12:13:23Z</dcterms:created>
  <dcterms:modified xmlns:dcterms="http://purl.org/dc/terms/" xmlns:xsi="http://www.w3.org/2001/XMLSchema-instance" xsi:type="dcterms:W3CDTF">2026-08-10T12:13:23Z</dcterms:modified>
</cp:coreProperties>
</file>