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164" fontId="6" fillId="3" borderId="0" pivotButton="0" quotePrefix="0" xfId="0"/>
    <xf numFmtId="164" fontId="3" fillId="0" borderId="0" pivotButton="0" quotePrefix="0" xfId="0"/>
    <xf numFmtId="0" fontId="7" fillId="0" borderId="0" pivotButton="0" quotePrefix="0" xfId="0"/>
    <xf numFmtId="164" fontId="8" fillId="0" borderId="0" pivotButton="0" quotePrefix="0" xfId="0"/>
    <xf numFmtId="165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Year-End Payroll Reconciliation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ENTER QUARTERLY TOTALS FROM PAYROLL REPORTS (941s) AND YOUR LEDGER</t>
        </is>
      </c>
    </row>
    <row r="5">
      <c r="A5" s="4" t="inlineStr">
        <is>
          <t>Quarter</t>
        </is>
      </c>
      <c r="B5" s="4" t="inlineStr">
        <is>
          <t>Payroll wages</t>
        </is>
      </c>
      <c r="C5" s="4" t="inlineStr">
        <is>
          <t>Ledger wages</t>
        </is>
      </c>
      <c r="D5" s="4" t="inlineStr">
        <is>
          <t>Variance</t>
        </is>
      </c>
      <c r="E5" s="4" t="inlineStr">
        <is>
          <t>Payroll tax (941)</t>
        </is>
      </c>
      <c r="F5" s="4" t="inlineStr">
        <is>
          <t>Note</t>
        </is>
      </c>
    </row>
    <row r="6">
      <c r="A6" s="5" t="inlineStr">
        <is>
          <t>Q1</t>
        </is>
      </c>
      <c r="B6" s="6" t="n">
        <v>0</v>
      </c>
      <c r="C6" s="6" t="n">
        <v>0</v>
      </c>
      <c r="D6" s="7">
        <f>B6-C6</f>
        <v/>
      </c>
      <c r="E6" s="6" t="n">
        <v>0</v>
      </c>
      <c r="F6" s="8">
        <f>IF(ABS(D6)&lt;1,"Ties","Investigate")</f>
        <v/>
      </c>
    </row>
    <row r="7">
      <c r="A7" s="5" t="inlineStr">
        <is>
          <t>Q2</t>
        </is>
      </c>
      <c r="B7" s="6" t="n">
        <v>0</v>
      </c>
      <c r="C7" s="6" t="n">
        <v>0</v>
      </c>
      <c r="D7" s="7">
        <f>B7-C7</f>
        <v/>
      </c>
      <c r="E7" s="6" t="n">
        <v>0</v>
      </c>
      <c r="F7" s="8">
        <f>IF(ABS(D7)&lt;1,"Ties","Investigate")</f>
        <v/>
      </c>
    </row>
    <row r="8">
      <c r="A8" s="5" t="inlineStr">
        <is>
          <t>Q3</t>
        </is>
      </c>
      <c r="B8" s="6" t="n">
        <v>0</v>
      </c>
      <c r="C8" s="6" t="n">
        <v>0</v>
      </c>
      <c r="D8" s="7">
        <f>B8-C8</f>
        <v/>
      </c>
      <c r="E8" s="6" t="n">
        <v>0</v>
      </c>
      <c r="F8" s="8">
        <f>IF(ABS(D8)&lt;1,"Ties","Investigate")</f>
        <v/>
      </c>
    </row>
    <row r="9">
      <c r="A9" s="5" t="inlineStr">
        <is>
          <t>Q4</t>
        </is>
      </c>
      <c r="B9" s="6" t="n">
        <v>0</v>
      </c>
      <c r="C9" s="6" t="n">
        <v>0</v>
      </c>
      <c r="D9" s="7">
        <f>B9-C9</f>
        <v/>
      </c>
      <c r="E9" s="6" t="n">
        <v>0</v>
      </c>
      <c r="F9" s="8">
        <f>IF(ABS(D9)&lt;1,"Ties","Investigate")</f>
        <v/>
      </c>
    </row>
    <row r="10">
      <c r="A10" s="5" t="inlineStr">
        <is>
          <t>TOTAL</t>
        </is>
      </c>
      <c r="B10" s="7">
        <f>SUM(B6:B9)</f>
        <v/>
      </c>
      <c r="C10" s="7">
        <f>SUM(C6:C9)</f>
        <v/>
      </c>
      <c r="D10" s="7">
        <f>SUM(D6:D9)</f>
        <v/>
      </c>
      <c r="E10" s="7">
        <f>SUM(E6:E9)</f>
        <v/>
      </c>
    </row>
    <row r="12">
      <c r="A12" s="3" t="inlineStr">
        <is>
          <t>TIPS CHECK</t>
        </is>
      </c>
    </row>
    <row r="13">
      <c r="A13" s="5" t="inlineStr">
        <is>
          <t>Tips per payroll</t>
        </is>
      </c>
      <c r="B13" s="6" t="n">
        <v>0</v>
      </c>
    </row>
    <row r="14">
      <c r="A14" s="5" t="inlineStr">
        <is>
          <t>Tips per POS</t>
        </is>
      </c>
      <c r="B14" s="6" t="n">
        <v>0</v>
      </c>
    </row>
    <row r="15">
      <c r="A15" s="5" t="inlineStr">
        <is>
          <t>Difference</t>
        </is>
      </c>
      <c r="B15" s="9">
        <f>B13-B14</f>
        <v/>
      </c>
      <c r="C15" s="8">
        <f>IF(ABS(B15)&lt;1,"Ties","Resolve before W-2s")</f>
        <v/>
      </c>
    </row>
    <row r="17">
      <c r="A17" s="3" t="inlineStr">
        <is>
          <t>BONUS BUDGET</t>
        </is>
      </c>
    </row>
    <row r="18">
      <c r="A18" s="5" t="inlineStr">
        <is>
          <t>Total bonuses</t>
        </is>
      </c>
      <c r="B18" s="6" t="n">
        <v>0</v>
      </c>
    </row>
    <row r="19">
      <c r="A19" s="5" t="inlineStr">
        <is>
          <t>Employer FICA rate</t>
        </is>
      </c>
      <c r="B19" s="10" t="n">
        <v>0.0765</v>
      </c>
    </row>
    <row r="20">
      <c r="A20" s="5" t="inlineStr">
        <is>
          <t>Employer tax cost</t>
        </is>
      </c>
      <c r="B20" s="7">
        <f>B18*B19</f>
        <v/>
      </c>
    </row>
    <row r="21">
      <c r="A21" s="5" t="inlineStr">
        <is>
          <t>Total bonus cost</t>
        </is>
      </c>
      <c r="B21" s="9">
        <f>B18+B20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2026-10-24T12:03:47Z</dcterms:created>
  <dcterms:modified xmlns:dcterms="http://purl.org/dc/terms/" xmlns:xsi="http://www.w3.org/2001/XMLSchema-instance" xsi:type="dcterms:W3CDTF">2026-10-24T12:03:47Z</dcterms:modified>
</cp:coreProperties>
</file>