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.00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4" fontId="5" fillId="2" borderId="0" pivotButton="0" quotePrefix="0" xfId="0"/>
    <xf numFmtId="166" fontId="5" fillId="2" borderId="0" pivotButton="0" quotePrefix="0" xfId="0"/>
    <xf numFmtId="165" fontId="3" fillId="0" borderId="0" pivotButton="0" quotePrefix="0" xfId="0"/>
    <xf numFmtId="3" fontId="3" fillId="0" borderId="0" pivotButton="0" quotePrefix="0" xfId="0"/>
    <xf numFmtId="164" fontId="3" fillId="0" borderId="0" pivotButton="0" quotePrefix="0" xfId="0"/>
    <xf numFmtId="165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50" customWidth="1" min="3" max="3"/>
  </cols>
  <sheetData>
    <row r="1">
      <c r="A1" s="1" t="inlineStr">
        <is>
          <t>Thanksgiving Day Service Planner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Booked covers</t>
        </is>
      </c>
      <c r="B5" s="5" t="n">
        <v>120</v>
      </c>
      <c r="C5" s="6" t="inlineStr">
        <is>
          <t>Reservations with prepayment</t>
        </is>
      </c>
    </row>
    <row r="6">
      <c r="A6" s="4" t="inlineStr">
        <is>
          <t>Walk-in buffer %</t>
        </is>
      </c>
      <c r="B6" s="7" t="n">
        <v>0.08</v>
      </c>
      <c r="C6" s="6" t="inlineStr">
        <is>
          <t>Extra food ordered</t>
        </is>
      </c>
    </row>
    <row r="7">
      <c r="A7" s="4" t="inlineStr">
        <is>
          <t>Prix fixe price ($)</t>
        </is>
      </c>
      <c r="B7" s="8" t="n">
        <v>58</v>
      </c>
    </row>
    <row r="8">
      <c r="A8" s="4" t="inlineStr">
        <is>
          <t>Target food cost %</t>
        </is>
      </c>
      <c r="B8" s="7" t="n">
        <v>0.32</v>
      </c>
    </row>
    <row r="9">
      <c r="A9" s="4" t="inlineStr">
        <is>
          <t>Staff working</t>
        </is>
      </c>
      <c r="B9" s="5" t="n">
        <v>14</v>
      </c>
    </row>
    <row r="10">
      <c r="A10" s="4" t="inlineStr">
        <is>
          <t>Avg hours per person</t>
        </is>
      </c>
      <c r="B10" s="9" t="n">
        <v>7</v>
      </c>
    </row>
    <row r="11">
      <c r="A11" s="4" t="inlineStr">
        <is>
          <t>Avg loaded hourly cost ($)</t>
        </is>
      </c>
      <c r="B11" s="8" t="n">
        <v>22</v>
      </c>
      <c r="C11" s="6" t="inlineStr">
        <is>
          <t>Include holiday premium and taxes</t>
        </is>
      </c>
    </row>
    <row r="12">
      <c r="A12" s="4" t="inlineStr">
        <is>
          <t>Guests per server</t>
        </is>
      </c>
      <c r="B12" s="5" t="n">
        <v>18</v>
      </c>
      <c r="C12" s="6" t="inlineStr">
        <is>
          <t>Set menu pacing</t>
        </is>
      </c>
    </row>
    <row r="13">
      <c r="A13" s="4" t="inlineStr">
        <is>
          <t>Other costs ($)</t>
        </is>
      </c>
      <c r="B13" s="10" t="n">
        <v>300</v>
      </c>
      <c r="C13" s="6" t="inlineStr">
        <is>
          <t>Decor, music, supplies</t>
        </is>
      </c>
    </row>
    <row r="15">
      <c r="A15" s="3" t="inlineStr">
        <is>
          <t>RESULTS</t>
        </is>
      </c>
    </row>
    <row r="16">
      <c r="A16" s="4" t="inlineStr">
        <is>
          <t>Sales</t>
        </is>
      </c>
      <c r="B16" s="11">
        <f>B5*B7</f>
        <v/>
      </c>
    </row>
    <row r="17">
      <c r="A17" s="4" t="inlineStr">
        <is>
          <t>Covers to order food for</t>
        </is>
      </c>
      <c r="B17" s="12">
        <f>ROUNDUP(B5*(1+B6),0)</f>
        <v/>
      </c>
    </row>
    <row r="18">
      <c r="A18" s="4" t="inlineStr">
        <is>
          <t>Food cost</t>
        </is>
      </c>
      <c r="B18" s="11">
        <f>B17*B7*B8</f>
        <v/>
      </c>
    </row>
    <row r="19">
      <c r="A19" s="4" t="inlineStr">
        <is>
          <t>Labor cost</t>
        </is>
      </c>
      <c r="B19" s="11">
        <f>B9*B10*B11</f>
        <v/>
      </c>
    </row>
    <row r="20">
      <c r="A20" s="4" t="inlineStr">
        <is>
          <t>Labor %</t>
        </is>
      </c>
      <c r="B20" s="13">
        <f>IF(B16=0,0,B19/B16)</f>
        <v/>
      </c>
    </row>
    <row r="21">
      <c r="A21" s="4" t="inlineStr">
        <is>
          <t>Servers needed</t>
        </is>
      </c>
      <c r="B21" s="12">
        <f>ROUNDUP(B5/B12,0)</f>
        <v/>
      </c>
    </row>
    <row r="22">
      <c r="A22" s="4" t="inlineStr">
        <is>
          <t>CONTRIBUTION</t>
        </is>
      </c>
      <c r="B22" s="14">
        <f>B16-B18-B19-B13</f>
        <v/>
      </c>
    </row>
    <row r="23">
      <c r="A23" s="4" t="inlineStr">
        <is>
          <t>Open?</t>
        </is>
      </c>
      <c r="B23" s="3">
        <f>IF(B22&gt;0,"Profitable - open","Reconsider")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2026-10-13T12:30:49Z</dcterms:created>
  <dcterms:modified xmlns:dcterms="http://purl.org/dc/terms/" xmlns:xsi="http://www.w3.org/2001/XMLSchema-instance" xsi:type="dcterms:W3CDTF">2026-10-13T12:30:49Z</dcterms:modified>
</cp:coreProperties>
</file>