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YE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166" fontId="5" fillId="2" borderId="0" pivotButton="0" quotePrefix="0" xfId="0"/>
    <xf numFmtId="165" fontId="3" fillId="0" borderId="0" pivotButton="0" quotePrefix="0" xfId="0"/>
    <xf numFmtId="164" fontId="3" fillId="0" borderId="0" pivotButton="0" quotePrefix="0" xfId="0"/>
    <xf numFmtId="164" fontId="7" fillId="0" borderId="0" pivotButton="0" quotePrefix="0" xfId="0"/>
    <xf numFmtId="166" fontId="7" fillId="0" borderId="0" pivotButton="0" quotePrefix="0" xfId="0"/>
    <xf numFmtId="165" fontId="7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52" customWidth="1" min="3" max="3"/>
  </cols>
  <sheetData>
    <row r="1">
      <c r="A1" s="1" t="inlineStr">
        <is>
          <t>New Year's Eve Ticket Pricing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Expected guests</t>
        </is>
      </c>
      <c r="B5" s="5" t="n">
        <v>120</v>
      </c>
      <c r="C5" s="6" t="inlineStr">
        <is>
          <t>Seats sold across all seatings</t>
        </is>
      </c>
    </row>
    <row r="6">
      <c r="A6" s="4" t="inlineStr">
        <is>
          <t>Food cost per guest ($)</t>
        </is>
      </c>
      <c r="B6" s="7" t="n">
        <v>22</v>
      </c>
      <c r="C6" s="6" t="inlineStr">
        <is>
          <t>From your costed menu</t>
        </is>
      </c>
    </row>
    <row r="7">
      <c r="A7" s="4" t="inlineStr">
        <is>
          <t>Extra labor and premium pay ($)</t>
        </is>
      </c>
      <c r="B7" s="8" t="n">
        <v>1800</v>
      </c>
      <c r="C7" s="6" t="inlineStr">
        <is>
          <t>Holiday pay, bonuses, extra staff</t>
        </is>
      </c>
    </row>
    <row r="8">
      <c r="A8" s="4" t="inlineStr">
        <is>
          <t>Entertainment ($)</t>
        </is>
      </c>
      <c r="B8" s="8" t="n">
        <v>600</v>
      </c>
      <c r="C8" s="6" t="inlineStr">
        <is>
          <t>DJ, band, photographer</t>
        </is>
      </c>
    </row>
    <row r="9">
      <c r="A9" s="4" t="inlineStr">
        <is>
          <t>Decor, favors and toast ($)</t>
        </is>
      </c>
      <c r="B9" s="8" t="n">
        <v>600</v>
      </c>
      <c r="C9" s="6" t="inlineStr">
        <is>
          <t>Per event total</t>
        </is>
      </c>
    </row>
    <row r="10">
      <c r="A10" s="4" t="inlineStr">
        <is>
          <t>Target profit % of ticket</t>
        </is>
      </c>
      <c r="B10" s="9" t="n">
        <v>0.3</v>
      </c>
      <c r="C10" s="6" t="inlineStr">
        <is>
          <t>After food, labor and extras</t>
        </is>
      </c>
    </row>
    <row r="11">
      <c r="A11" s="4" t="inlineStr">
        <is>
          <t>Planned ticket price ($)</t>
        </is>
      </c>
      <c r="B11" s="7" t="n">
        <v>85</v>
      </c>
      <c r="C11" s="6" t="inlineStr">
        <is>
          <t>What you will charge</t>
        </is>
      </c>
    </row>
    <row r="13">
      <c r="A13" s="3" t="inlineStr">
        <is>
          <t>RESULTS</t>
        </is>
      </c>
    </row>
    <row r="14">
      <c r="A14" s="4" t="inlineStr">
        <is>
          <t>Fixed costs for the night</t>
        </is>
      </c>
      <c r="B14" s="10">
        <f>B7+B8+B9</f>
        <v/>
      </c>
    </row>
    <row r="15">
      <c r="A15" s="4" t="inlineStr">
        <is>
          <t>Fixed cost per guest</t>
        </is>
      </c>
      <c r="B15" s="11">
        <f>IF(B5=0,"",B14/B5)</f>
        <v/>
      </c>
    </row>
    <row r="16">
      <c r="A16" s="4" t="inlineStr">
        <is>
          <t>Total cost per guest</t>
        </is>
      </c>
      <c r="B16" s="11">
        <f>IF(B5=0,"",B6+B15)</f>
        <v/>
      </c>
    </row>
    <row r="17">
      <c r="A17" s="4" t="inlineStr">
        <is>
          <t>Suggested minimum ticket</t>
        </is>
      </c>
      <c r="B17" s="12">
        <f>IF(OR(B5=0,B10&gt;=1),"",B16/(1-B10))</f>
        <v/>
      </c>
    </row>
    <row r="18">
      <c r="A18" s="4" t="inlineStr">
        <is>
          <t>Profit per guest at planned ticket</t>
        </is>
      </c>
      <c r="B18" s="11">
        <f>B11-B16</f>
        <v/>
      </c>
    </row>
    <row r="19">
      <c r="A19" s="4" t="inlineStr">
        <is>
          <t>Profit margin at planned ticket</t>
        </is>
      </c>
      <c r="B19" s="13">
        <f>IF(B11=0,"",B18/B11)</f>
        <v/>
      </c>
    </row>
    <row r="20">
      <c r="A20" s="4" t="inlineStr">
        <is>
          <t>Total profit for the night</t>
        </is>
      </c>
      <c r="B20" s="14">
        <f>B18*B5</f>
        <v/>
      </c>
    </row>
    <row r="21">
      <c r="A21" s="4" t="inlineStr">
        <is>
          <t>Break-even guests</t>
        </is>
      </c>
      <c r="B21" s="15">
        <f>IF(B11-B6&lt;=0,"",ROUNDUP(B14/(B11-B6),0))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2026-10-04T12:14:12Z</dcterms:created>
  <dcterms:modified xmlns:dcterms="http://purl.org/dc/terms/" xmlns:xsi="http://www.w3.org/2001/XMLSchema-instance" xsi:type="dcterms:W3CDTF">2026-10-04T12:14:12Z</dcterms:modified>
</cp:coreProperties>
</file>