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od H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FFFFFF"/>
    </font>
    <font>
      <b val="1"/>
      <color rgb="002A2622"/>
    </font>
    <font>
      <color rgb="002A2622"/>
    </font>
    <font>
      <b val="1"/>
      <color rgb="00B5482E"/>
      <sz val="13"/>
    </font>
    <font>
      <b val="1"/>
      <color rgb="00B5482E"/>
      <sz val="11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164" fontId="5" fillId="3" borderId="0" pivotButton="0" quotePrefix="0" xfId="0"/>
    <xf numFmtId="164" fontId="6" fillId="0" borderId="0" pivotButton="0" quotePrefix="0" xfId="0"/>
    <xf numFmtId="0" fontId="7" fillId="0" borderId="0" pivotButton="0" quotePrefix="0" xfId="0"/>
    <xf numFmtId="165" fontId="5" fillId="3" borderId="0" pivotButton="0" quotePrefix="0" xfId="0"/>
    <xf numFmtId="165" fontId="6" fillId="0" borderId="0" pivotButton="0" quotePrefix="0" xfId="0"/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30" customWidth="1" min="4" max="4"/>
  </cols>
  <sheetData>
    <row r="1">
      <c r="A1" s="1" t="inlineStr">
        <is>
          <t>Food Hall Stall vs. Full Restaurant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Item</t>
        </is>
      </c>
      <c r="B4" s="3" t="inlineStr">
        <is>
          <t>Food hall stall</t>
        </is>
      </c>
      <c r="C4" s="3" t="inlineStr">
        <is>
          <t>Full restaurant</t>
        </is>
      </c>
      <c r="D4" s="3" t="inlineStr">
        <is>
          <t>Notes</t>
        </is>
      </c>
    </row>
    <row r="5">
      <c r="A5" s="4" t="inlineStr">
        <is>
          <t>Buildout and equipment</t>
        </is>
      </c>
      <c r="B5" s="5" t="n">
        <v>85000</v>
      </c>
      <c r="C5" s="5" t="n">
        <v>350000</v>
      </c>
    </row>
    <row r="6">
      <c r="A6" s="4" t="inlineStr">
        <is>
          <t>Deposits, permits, legal</t>
        </is>
      </c>
      <c r="B6" s="5" t="n">
        <v>12000</v>
      </c>
      <c r="C6" s="5" t="n">
        <v>25000</v>
      </c>
    </row>
    <row r="7">
      <c r="A7" s="4" t="inlineStr">
        <is>
          <t>Opening inventory</t>
        </is>
      </c>
      <c r="B7" s="5" t="n">
        <v>6000</v>
      </c>
      <c r="C7" s="5" t="n">
        <v>18000</v>
      </c>
    </row>
    <row r="8">
      <c r="A8" s="4" t="inlineStr">
        <is>
          <t>Initial marketing</t>
        </is>
      </c>
      <c r="B8" s="5" t="n">
        <v>4000</v>
      </c>
      <c r="C8" s="5" t="n">
        <v>15000</v>
      </c>
    </row>
    <row r="9">
      <c r="A9" s="4" t="inlineStr">
        <is>
          <t>Working capital reserve (3 months)</t>
        </is>
      </c>
      <c r="B9" s="5" t="n">
        <v>30000</v>
      </c>
      <c r="C9" s="5" t="n">
        <v>90000</v>
      </c>
    </row>
    <row r="10">
      <c r="A10" s="4" t="inlineStr">
        <is>
          <t>TOTAL STARTUP COST</t>
        </is>
      </c>
      <c r="B10" s="6">
        <f>SUM(B5:B9)</f>
        <v/>
      </c>
      <c r="C10" s="6">
        <f>SUM(C5:C9)</f>
        <v/>
      </c>
    </row>
    <row r="12">
      <c r="A12" s="7" t="inlineStr">
        <is>
          <t>MONTHLY OCCUPANCY</t>
        </is>
      </c>
    </row>
    <row r="13">
      <c r="A13" s="4" t="inlineStr">
        <is>
          <t>Expected monthly sales</t>
        </is>
      </c>
      <c r="B13" s="5" t="n">
        <v>45000</v>
      </c>
      <c r="C13" s="5" t="n">
        <v>120000</v>
      </c>
    </row>
    <row r="14">
      <c r="A14" s="4" t="inlineStr">
        <is>
          <t>Base rent</t>
        </is>
      </c>
      <c r="B14" s="5" t="n">
        <v>3500</v>
      </c>
      <c r="C14" s="5" t="n">
        <v>9000</v>
      </c>
    </row>
    <row r="15">
      <c r="A15" s="4" t="inlineStr">
        <is>
          <t>Percentage rent (% of sales)</t>
        </is>
      </c>
      <c r="B15" s="8" t="n">
        <v>0.06</v>
      </c>
      <c r="C15" s="8" t="n">
        <v>0</v>
      </c>
    </row>
    <row r="16">
      <c r="A16" s="4" t="inlineStr">
        <is>
          <t>CAM / marketing fees</t>
        </is>
      </c>
      <c r="B16" s="5" t="n">
        <v>900</v>
      </c>
      <c r="C16" s="5" t="n">
        <v>1800</v>
      </c>
    </row>
    <row r="17">
      <c r="A17" s="4" t="inlineStr">
        <is>
          <t>Total monthly occupancy</t>
        </is>
      </c>
      <c r="B17" s="6">
        <f>B14+B13*B15+B16</f>
        <v/>
      </c>
      <c r="C17" s="6">
        <f>C14+C13*C15+C16</f>
        <v/>
      </c>
    </row>
    <row r="18">
      <c r="A18" s="4" t="inlineStr">
        <is>
          <t>Occupancy as % of sales</t>
        </is>
      </c>
      <c r="B18" s="9">
        <f>IF(B13&gt;0,B17/B13,0)</f>
        <v/>
      </c>
      <c r="C18" s="9">
        <f>IF(C13&gt;0,C17/C13,0)</f>
        <v/>
      </c>
    </row>
    <row r="20">
      <c r="A20" s="7" t="inlineStr">
        <is>
          <t>STRESS TEST AT 70% OF SALES</t>
        </is>
      </c>
    </row>
    <row r="21">
      <c r="A21" s="4" t="inlineStr">
        <is>
          <t>Sales at 70%</t>
        </is>
      </c>
      <c r="B21" s="10">
        <f>B13*0.7</f>
        <v/>
      </c>
      <c r="C21" s="10">
        <f>C13*0.7</f>
        <v/>
      </c>
    </row>
    <row r="22">
      <c r="A22" s="4" t="inlineStr">
        <is>
          <t>Occupancy % at 70%</t>
        </is>
      </c>
      <c r="B22" s="9">
        <f>IF(B21&gt;0,(B14+B21*B15+B16)/B21,0)</f>
        <v/>
      </c>
      <c r="C22" s="9">
        <f>IF(C21&gt;0,(C14+C21*C15+C16)/C21,0)</f>
        <v/>
      </c>
    </row>
    <row r="24">
      <c r="A24" s="11" t="inlineStr">
        <is>
          <t>Yellow cells are inputs. Aim to keep total occupancy under roughly 12-15% of sales, even in a slow month.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2026-10-11T12:15:34Z</dcterms:created>
  <dcterms:modified xmlns:dcterms="http://purl.org/dc/terms/" xmlns:xsi="http://www.w3.org/2001/XMLSchema-instance" xsi:type="dcterms:W3CDTF">2026-10-11T12:15:34Z</dcterms:modified>
</cp:coreProperties>
</file>