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0-Minute Checklist" sheetId="1" state="visible" r:id="rId1"/>
    <sheet xmlns:r="http://schemas.openxmlformats.org/officeDocument/2006/relationships" name="Traceability Log" sheetId="2" state="visible" r:id="rId2"/>
    <sheet xmlns:r="http://schemas.openxmlformats.org/officeDocument/2006/relationships" name="Recall Cost &amp; Credi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  <color rgb="002E7D4F"/>
    </font>
    <font/>
    <font>
      <b val="1"/>
    </font>
    <font>
      <b val="1"/>
      <sz val="12"/>
    </font>
    <font>
      <b val="1"/>
      <color rgb="002E7D4F"/>
      <sz val="12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3" borderId="1" applyAlignment="1" pivotButton="0" quotePrefix="0" xfId="0">
      <alignment horizontal="center" wrapText="1"/>
    </xf>
    <xf numFmtId="0" fontId="0" fillId="0" borderId="1" pivotButton="0" quotePrefix="0" xfId="0"/>
    <xf numFmtId="0" fontId="0" fillId="0" borderId="1" applyAlignment="1" pivotButton="0" quotePrefix="0" xfId="0">
      <alignment wrapText="1"/>
    </xf>
    <xf numFmtId="0" fontId="7" fillId="0" borderId="1" pivotButton="0" quotePrefix="0" xfId="0"/>
    <xf numFmtId="4" fontId="5" fillId="2" borderId="1" pivotButton="0" quotePrefix="0" xfId="0"/>
    <xf numFmtId="4" fontId="8" fillId="0" borderId="1" pivotButton="0" quotePrefix="0" xfId="0"/>
    <xf numFmtId="3" fontId="9" fillId="0" borderId="1" pivotButton="0" quotePrefix="0" xfId="0"/>
    <xf numFmtId="3" fontId="10" fillId="0" borderId="1" pivotButton="0" quotePrefix="0" xfId="0"/>
    <xf numFmtId="3" fontId="11" fillId="0" borderId="1" pivotButton="0" quotePrefix="0" xfId="0"/>
    <xf numFmtId="0" fontId="5" fillId="0" borderId="0" pivotButton="0" quotePrefix="0" xfId="0"/>
    <xf numFmtId="3" fontId="12" fillId="0" borderId="1" pivotButton="0" quotePrefix="0" xfId="0"/>
    <xf numFmtId="164" fontId="8" fillId="0" borderId="1" pivotButton="0" quotePrefix="0" xfId="0"/>
  </cellXfs>
  <cellStyles count="1">
    <cellStyle name="Normal" xfId="0" builtinId="0" hidden="0"/>
  </cellStyles>
  <dxfs count="1">
    <dxf>
      <font>
        <b val="1"/>
        <color rgb="009B1C1C"/>
      </font>
      <fill>
        <patternFill patternType="solid">
          <fgColor rgb="00F8D7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0" customWidth="1" min="1" max="1"/>
    <col width="58" customWidth="1" min="2" max="2"/>
    <col width="18" customWidth="1" min="3" max="3"/>
    <col width="14" customWidth="1" min="4" max="4"/>
    <col width="16" customWidth="1" min="5" max="5"/>
    <col width="22" customWidth="1" min="6" max="6"/>
  </cols>
  <sheetData>
    <row r="1">
      <c r="A1" s="1" t="inlineStr">
        <is>
          <t>Food Recall — First 60 Minutes</t>
        </is>
      </c>
    </row>
    <row r="2">
      <c r="A2" s="2" t="inlineStr">
        <is>
          <t>The Restaurant Owner Hub  ·  free tool</t>
        </is>
      </c>
    </row>
    <row r="3">
      <c r="A3" s="3" t="inlineStr">
        <is>
          <t>Print this and keep it in the office. Fill the yellow cells the moment a recall notice arrives.</t>
        </is>
      </c>
    </row>
    <row r="5">
      <c r="A5" s="4" t="inlineStr">
        <is>
          <t>Recall notice #</t>
        </is>
      </c>
      <c r="B5" s="5" t="inlineStr"/>
    </row>
    <row r="6">
      <c r="A6" s="4" t="inlineStr">
        <is>
          <t>Product / brand</t>
        </is>
      </c>
      <c r="B6" s="5" t="inlineStr"/>
    </row>
    <row r="7">
      <c r="A7" s="4" t="inlineStr">
        <is>
          <t>Date &amp; time notified</t>
        </is>
      </c>
      <c r="B7" s="5" t="inlineStr"/>
    </row>
    <row r="8">
      <c r="A8" s="4" t="inlineStr">
        <is>
          <t>Manager on duty</t>
        </is>
      </c>
      <c r="B8" s="5" t="inlineStr"/>
    </row>
    <row r="9">
      <c r="A9" s="4" t="inlineStr">
        <is>
          <t>Recall class (I / II / III)</t>
        </is>
      </c>
      <c r="B9" s="5" t="inlineStr"/>
    </row>
    <row r="11">
      <c r="A11" s="6" t="inlineStr">
        <is>
          <t>Min</t>
        </is>
      </c>
      <c r="B11" s="6" t="inlineStr">
        <is>
          <t>Action</t>
        </is>
      </c>
      <c r="C11" s="6" t="inlineStr">
        <is>
          <t>Owner</t>
        </is>
      </c>
      <c r="D11" s="6" t="inlineStr">
        <is>
          <t>Done? (Y/N)</t>
        </is>
      </c>
      <c r="E11" s="6" t="inlineStr">
        <is>
          <t>Time done</t>
        </is>
      </c>
      <c r="F11" s="6" t="inlineStr">
        <is>
          <t>Notes</t>
        </is>
      </c>
    </row>
    <row r="12">
      <c r="A12" s="7" t="inlineStr">
        <is>
          <t>0-5</t>
        </is>
      </c>
      <c r="B12" s="8" t="inlineStr">
        <is>
          <t>Stop service of the item — pull from line, prep, walk-in, freezer, dry storage</t>
        </is>
      </c>
      <c r="C12" s="7" t="inlineStr">
        <is>
          <t>Chef / MOD</t>
        </is>
      </c>
      <c r="D12" s="5" t="inlineStr"/>
      <c r="E12" s="5" t="inlineStr"/>
      <c r="F12" s="5" t="inlineStr"/>
    </row>
    <row r="13">
      <c r="A13" s="7" t="inlineStr">
        <is>
          <t>5-15</t>
        </is>
      </c>
      <c r="B13" s="8" t="inlineStr">
        <is>
          <t>Bag and tag DO NOT USE - RECALL; move to segregated shelf or area</t>
        </is>
      </c>
      <c r="C13" s="7" t="inlineStr">
        <is>
          <t>Kitchen lead</t>
        </is>
      </c>
      <c r="D13" s="5" t="inlineStr"/>
      <c r="E13" s="5" t="inlineStr"/>
      <c r="F13" s="5" t="inlineStr"/>
    </row>
    <row r="14">
      <c r="A14" s="7" t="inlineStr">
        <is>
          <t>15-30</t>
        </is>
      </c>
      <c r="B14" s="8" t="inlineStr">
        <is>
          <t>Photograph labels, lot codes, use-by dates, case codes</t>
        </is>
      </c>
      <c r="C14" s="7" t="inlineStr">
        <is>
          <t>MOD</t>
        </is>
      </c>
      <c r="D14" s="5" t="inlineStr"/>
      <c r="E14" s="5" t="inlineStr"/>
      <c r="F14" s="5" t="inlineStr"/>
    </row>
    <row r="15">
      <c r="A15" s="7" t="inlineStr">
        <is>
          <t>15-30</t>
        </is>
      </c>
      <c r="B15" s="8" t="inlineStr">
        <is>
          <t>Count every unit on hand and log on the Traceability Log tab</t>
        </is>
      </c>
      <c r="C15" s="7" t="inlineStr">
        <is>
          <t>MOD</t>
        </is>
      </c>
      <c r="D15" s="5" t="inlineStr"/>
      <c r="E15" s="5" t="inlineStr"/>
      <c r="F15" s="5" t="inlineStr"/>
    </row>
    <row r="16">
      <c r="A16" s="7" t="inlineStr">
        <is>
          <t>30-45</t>
        </is>
      </c>
      <c r="B16" s="8" t="inlineStr">
        <is>
          <t>Call supplier/distributor; get recall # and credit process in writing</t>
        </is>
      </c>
      <c r="C16" s="7" t="inlineStr">
        <is>
          <t>Owner</t>
        </is>
      </c>
      <c r="D16" s="5" t="inlineStr"/>
      <c r="E16" s="5" t="inlineStr"/>
      <c r="F16" s="5" t="inlineStr"/>
    </row>
    <row r="17">
      <c r="A17" s="7" t="inlineStr">
        <is>
          <t>30-45</t>
        </is>
      </c>
      <c r="B17" s="8" t="inlineStr">
        <is>
          <t>Ask for written disposition instructions (hold / return / destroy)</t>
        </is>
      </c>
      <c r="C17" s="7" t="inlineStr">
        <is>
          <t>Owner</t>
        </is>
      </c>
      <c r="D17" s="5" t="inlineStr"/>
      <c r="E17" s="5" t="inlineStr"/>
      <c r="F17" s="5" t="inlineStr"/>
    </row>
    <row r="18">
      <c r="A18" s="7" t="inlineStr">
        <is>
          <t>45-60</t>
        </is>
      </c>
      <c r="B18" s="8" t="inlineStr">
        <is>
          <t>86 the item in the POS — dine-in, kiosk, AND online ordering</t>
        </is>
      </c>
      <c r="C18" s="7" t="inlineStr">
        <is>
          <t>MOD</t>
        </is>
      </c>
      <c r="D18" s="5" t="inlineStr"/>
      <c r="E18" s="5" t="inlineStr"/>
      <c r="F18" s="5" t="inlineStr"/>
    </row>
    <row r="19">
      <c r="A19" s="7" t="inlineStr">
        <is>
          <t>45-60</t>
        </is>
      </c>
      <c r="B19" s="8" t="inlineStr">
        <is>
          <t>Brief the full team; post the notice where staff clock in</t>
        </is>
      </c>
      <c r="C19" s="7" t="inlineStr">
        <is>
          <t>MOD</t>
        </is>
      </c>
      <c r="D19" s="5" t="inlineStr"/>
      <c r="E19" s="5" t="inlineStr"/>
      <c r="F19" s="5" t="inlineStr"/>
    </row>
    <row r="20">
      <c r="A20" s="7" t="inlineStr">
        <is>
          <t>60+</t>
        </is>
      </c>
      <c r="B20" s="8" t="inlineStr">
        <is>
          <t>Check batch/prep items that used the ingredient — dump the whole batch</t>
        </is>
      </c>
      <c r="C20" s="7" t="inlineStr">
        <is>
          <t>Chef</t>
        </is>
      </c>
      <c r="D20" s="5" t="inlineStr"/>
      <c r="E20" s="5" t="inlineStr"/>
      <c r="F20" s="5" t="inlineStr"/>
    </row>
    <row r="21">
      <c r="A21" s="7" t="inlineStr">
        <is>
          <t>60+</t>
        </is>
      </c>
      <c r="B21" s="8" t="inlineStr">
        <is>
          <t>Check catering, box lunch, and delivered orders in the exposure window</t>
        </is>
      </c>
      <c r="C21" s="7" t="inlineStr">
        <is>
          <t>Owner</t>
        </is>
      </c>
      <c r="D21" s="5" t="inlineStr"/>
      <c r="E21" s="5" t="inlineStr"/>
      <c r="F21" s="5" t="inlineStr"/>
    </row>
    <row r="22">
      <c r="A22" s="7" t="inlineStr">
        <is>
          <t>60+</t>
        </is>
      </c>
      <c r="B22" s="8" t="inlineStr">
        <is>
          <t>Pull POS item sales for exposure dates; identify guests if Class I</t>
        </is>
      </c>
      <c r="C22" s="7" t="inlineStr">
        <is>
          <t>Owner</t>
        </is>
      </c>
      <c r="D22" s="5" t="inlineStr"/>
      <c r="E22" s="5" t="inlineStr"/>
      <c r="F22" s="5" t="inlineStr"/>
    </row>
    <row r="23">
      <c r="A23" s="7" t="inlineStr">
        <is>
          <t>60+</t>
        </is>
      </c>
      <c r="B23" s="8" t="inlineStr">
        <is>
          <t>Call affected guests directly (do not post publicly for low-risk recalls)</t>
        </is>
      </c>
      <c r="C23" s="7" t="inlineStr">
        <is>
          <t>Owner</t>
        </is>
      </c>
      <c r="D23" s="5" t="inlineStr"/>
      <c r="E23" s="5" t="inlineStr"/>
      <c r="F23" s="5" t="inlineStr"/>
    </row>
    <row r="24">
      <c r="A24" s="7" t="inlineStr">
        <is>
          <t>60+</t>
        </is>
      </c>
      <c r="B24" s="8" t="inlineStr">
        <is>
          <t>Notify local health department if required in your jurisdiction</t>
        </is>
      </c>
      <c r="C24" s="7" t="inlineStr">
        <is>
          <t>Owner</t>
        </is>
      </c>
      <c r="D24" s="5" t="inlineStr"/>
      <c r="E24" s="5" t="inlineStr"/>
      <c r="F24" s="5" t="inlineStr"/>
    </row>
    <row r="25">
      <c r="A25" s="7" t="inlineStr">
        <is>
          <t>60+</t>
        </is>
      </c>
      <c r="B25" s="8" t="inlineStr">
        <is>
          <t>File notice, invoices, photos, counts, receipts in the recall file</t>
        </is>
      </c>
      <c r="C25" s="7" t="inlineStr">
        <is>
          <t>Owner</t>
        </is>
      </c>
      <c r="D25" s="5" t="inlineStr"/>
      <c r="E25" s="5" t="inlineStr"/>
      <c r="F25" s="5" t="inlineStr"/>
    </row>
    <row r="26">
      <c r="A26" s="7" t="inlineStr">
        <is>
          <t>Week 1</t>
        </is>
      </c>
      <c r="B26" s="8" t="inlineStr">
        <is>
          <t>Submit supplier credit claim with counts + photos; follow up in writing</t>
        </is>
      </c>
      <c r="C26" s="7" t="inlineStr">
        <is>
          <t>Owner</t>
        </is>
      </c>
      <c r="D26" s="5" t="inlineStr"/>
      <c r="E26" s="5" t="inlineStr"/>
      <c r="F26" s="5" t="inlineStr"/>
    </row>
    <row r="28">
      <c r="A28" s="4" t="inlineStr">
        <is>
          <t>Steps completed</t>
        </is>
      </c>
      <c r="D28" s="9">
        <f>COUNTIF(D12:D26,"Y")&amp;" of 15"</f>
        <v/>
      </c>
    </row>
    <row r="30">
      <c r="A30" s="3" t="inlineStr">
        <is>
          <t>Never destroy recalled product before you have written disposition instructions — you may forfeit the credit.</t>
        </is>
      </c>
    </row>
  </sheetData>
  <dataValidations count="1">
    <dataValidation sqref="D12 D13 D14 D15 D16 D17 D18 D19 D20 D21 D22 D23 D24 D25 D26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8" customWidth="1" min="3" max="3"/>
    <col width="18" customWidth="1" min="4" max="4"/>
    <col width="11" customWidth="1" min="5" max="5"/>
    <col width="13" customWidth="1" min="6" max="6"/>
    <col width="14" customWidth="1" min="7" max="7"/>
    <col width="20" customWidth="1" min="8" max="8"/>
    <col width="14" customWidth="1" min="9" max="9"/>
    <col width="13" customWidth="1" min="10" max="10"/>
  </cols>
  <sheetData>
    <row r="1">
      <c r="A1" s="1" t="inlineStr">
        <is>
          <t>Recall Traceability &amp; Disposition Log</t>
        </is>
      </c>
    </row>
    <row r="2">
      <c r="A2" s="2" t="inlineStr">
        <is>
          <t>The Restaurant Owner Hub  ·  free tool</t>
        </is>
      </c>
    </row>
    <row r="3">
      <c r="A3" s="3" t="inlineStr">
        <is>
          <t>One row per lot / case / batch. 'Value at risk' and the credit column calculate automatically.</t>
        </is>
      </c>
    </row>
    <row r="5">
      <c r="A5" s="6" t="inlineStr">
        <is>
          <t>Invoice date</t>
        </is>
      </c>
      <c r="B5" s="6" t="inlineStr">
        <is>
          <t>Product</t>
        </is>
      </c>
      <c r="C5" s="6" t="inlineStr">
        <is>
          <t>Lot / case code</t>
        </is>
      </c>
      <c r="D5" s="6" t="inlineStr">
        <is>
          <t>Supplier</t>
        </is>
      </c>
      <c r="E5" s="6" t="inlineStr">
        <is>
          <t>Units on hand</t>
        </is>
      </c>
      <c r="F5" s="6" t="inlineStr">
        <is>
          <t>Unit cost ($)</t>
        </is>
      </c>
      <c r="G5" s="6" t="inlineStr">
        <is>
          <t>Value at risk ($)</t>
        </is>
      </c>
      <c r="H5" s="6" t="inlineStr">
        <is>
          <t>Where it went</t>
        </is>
      </c>
      <c r="I5" s="6" t="inlineStr">
        <is>
          <t>Disposition</t>
        </is>
      </c>
      <c r="J5" s="6" t="inlineStr">
        <is>
          <t>Credit expected ($)</t>
        </is>
      </c>
    </row>
    <row r="6">
      <c r="A6" s="5" t="inlineStr">
        <is>
          <t>Jul 28</t>
        </is>
      </c>
      <c r="B6" s="5" t="inlineStr">
        <is>
          <t>Romaine, chopped 4/5#</t>
        </is>
      </c>
      <c r="C6" s="5" t="inlineStr">
        <is>
          <t>LOT 20265-A</t>
        </is>
      </c>
      <c r="D6" s="5" t="inlineStr">
        <is>
          <t>Sysco</t>
        </is>
      </c>
      <c r="E6" s="5" t="n">
        <v>6</v>
      </c>
      <c r="F6" s="10" t="n">
        <v>18.4</v>
      </c>
      <c r="G6" s="11">
        <f>IF(E6="","",E6*F6)</f>
        <v/>
      </c>
      <c r="H6" s="5" t="inlineStr">
        <is>
          <t>Walk-in #2</t>
        </is>
      </c>
      <c r="I6" s="5" t="inlineStr"/>
      <c r="J6" s="11">
        <f>IF(G6="","",G6)</f>
        <v/>
      </c>
    </row>
    <row r="7">
      <c r="A7" s="5" t="inlineStr">
        <is>
          <t>Jul 30</t>
        </is>
      </c>
      <c r="B7" s="5" t="inlineStr">
        <is>
          <t>Romaine, chopped 4/5#</t>
        </is>
      </c>
      <c r="C7" s="5" t="inlineStr">
        <is>
          <t>LOT 20268-B</t>
        </is>
      </c>
      <c r="D7" s="5" t="inlineStr">
        <is>
          <t>Sysco</t>
        </is>
      </c>
      <c r="E7" s="5" t="n">
        <v>3</v>
      </c>
      <c r="F7" s="10" t="n">
        <v>18.4</v>
      </c>
      <c r="G7" s="11">
        <f>IF(E7="","",E7*F7)</f>
        <v/>
      </c>
      <c r="H7" s="5" t="inlineStr">
        <is>
          <t>Caesar prep batch</t>
        </is>
      </c>
      <c r="I7" s="5" t="inlineStr"/>
      <c r="J7" s="11">
        <f>IF(G7="","",G7)</f>
        <v/>
      </c>
    </row>
    <row r="8">
      <c r="A8" s="5" t="inlineStr"/>
      <c r="B8" s="5" t="inlineStr"/>
      <c r="C8" s="5" t="inlineStr"/>
      <c r="D8" s="5" t="inlineStr"/>
      <c r="E8" s="5" t="inlineStr"/>
      <c r="F8" s="10" t="inlineStr"/>
      <c r="G8" s="11">
        <f>IF(E8="","",E8*F8)</f>
        <v/>
      </c>
      <c r="H8" s="5" t="inlineStr"/>
      <c r="I8" s="5" t="inlineStr"/>
      <c r="J8" s="11">
        <f>IF(G8="","",G8)</f>
        <v/>
      </c>
    </row>
    <row r="9">
      <c r="A9" s="5" t="inlineStr"/>
      <c r="B9" s="5" t="inlineStr"/>
      <c r="C9" s="5" t="inlineStr"/>
      <c r="D9" s="5" t="inlineStr"/>
      <c r="E9" s="5" t="inlineStr"/>
      <c r="F9" s="10" t="inlineStr"/>
      <c r="G9" s="11">
        <f>IF(E9="","",E9*F9)</f>
        <v/>
      </c>
      <c r="H9" s="5" t="inlineStr"/>
      <c r="I9" s="5" t="inlineStr"/>
      <c r="J9" s="11">
        <f>IF(G9="","",G9)</f>
        <v/>
      </c>
    </row>
    <row r="10">
      <c r="A10" s="5" t="inlineStr"/>
      <c r="B10" s="5" t="inlineStr"/>
      <c r="C10" s="5" t="inlineStr"/>
      <c r="D10" s="5" t="inlineStr"/>
      <c r="E10" s="5" t="inlineStr"/>
      <c r="F10" s="10" t="inlineStr"/>
      <c r="G10" s="11">
        <f>IF(E10="","",E10*F10)</f>
        <v/>
      </c>
      <c r="H10" s="5" t="inlineStr"/>
      <c r="I10" s="5" t="inlineStr"/>
      <c r="J10" s="11">
        <f>IF(G10="","",G10)</f>
        <v/>
      </c>
    </row>
    <row r="11">
      <c r="A11" s="5" t="inlineStr"/>
      <c r="B11" s="5" t="inlineStr"/>
      <c r="C11" s="5" t="inlineStr"/>
      <c r="D11" s="5" t="inlineStr"/>
      <c r="E11" s="5" t="inlineStr"/>
      <c r="F11" s="10" t="inlineStr"/>
      <c r="G11" s="11">
        <f>IF(E11="","",E11*F11)</f>
        <v/>
      </c>
      <c r="H11" s="5" t="inlineStr"/>
      <c r="I11" s="5" t="inlineStr"/>
      <c r="J11" s="11">
        <f>IF(G11="","",G11)</f>
        <v/>
      </c>
    </row>
    <row r="12">
      <c r="A12" s="5" t="inlineStr"/>
      <c r="B12" s="5" t="inlineStr"/>
      <c r="C12" s="5" t="inlineStr"/>
      <c r="D12" s="5" t="inlineStr"/>
      <c r="E12" s="5" t="inlineStr"/>
      <c r="F12" s="10" t="inlineStr"/>
      <c r="G12" s="11">
        <f>IF(E12="","",E12*F12)</f>
        <v/>
      </c>
      <c r="H12" s="5" t="inlineStr"/>
      <c r="I12" s="5" t="inlineStr"/>
      <c r="J12" s="11">
        <f>IF(G12="","",G12)</f>
        <v/>
      </c>
    </row>
    <row r="13">
      <c r="A13" s="5" t="inlineStr"/>
      <c r="B13" s="5" t="inlineStr"/>
      <c r="C13" s="5" t="inlineStr"/>
      <c r="D13" s="5" t="inlineStr"/>
      <c r="E13" s="5" t="inlineStr"/>
      <c r="F13" s="10" t="inlineStr"/>
      <c r="G13" s="11">
        <f>IF(E13="","",E13*F13)</f>
        <v/>
      </c>
      <c r="H13" s="5" t="inlineStr"/>
      <c r="I13" s="5" t="inlineStr"/>
      <c r="J13" s="11">
        <f>IF(G13="","",G13)</f>
        <v/>
      </c>
    </row>
    <row r="14">
      <c r="A14" s="5" t="inlineStr"/>
      <c r="B14" s="5" t="inlineStr"/>
      <c r="C14" s="5" t="inlineStr"/>
      <c r="D14" s="5" t="inlineStr"/>
      <c r="E14" s="5" t="inlineStr"/>
      <c r="F14" s="10" t="inlineStr"/>
      <c r="G14" s="11">
        <f>IF(E14="","",E14*F14)</f>
        <v/>
      </c>
      <c r="H14" s="5" t="inlineStr"/>
      <c r="I14" s="5" t="inlineStr"/>
      <c r="J14" s="11">
        <f>IF(G14="","",G14)</f>
        <v/>
      </c>
    </row>
    <row r="15">
      <c r="A15" s="5" t="inlineStr"/>
      <c r="B15" s="5" t="inlineStr"/>
      <c r="C15" s="5" t="inlineStr"/>
      <c r="D15" s="5" t="inlineStr"/>
      <c r="E15" s="5" t="inlineStr"/>
      <c r="F15" s="10" t="inlineStr"/>
      <c r="G15" s="11">
        <f>IF(E15="","",E15*F15)</f>
        <v/>
      </c>
      <c r="H15" s="5" t="inlineStr"/>
      <c r="I15" s="5" t="inlineStr"/>
      <c r="J15" s="11">
        <f>IF(G15="","",G15)</f>
        <v/>
      </c>
    </row>
    <row r="16">
      <c r="A16" s="5" t="inlineStr"/>
      <c r="B16" s="5" t="inlineStr"/>
      <c r="C16" s="5" t="inlineStr"/>
      <c r="D16" s="5" t="inlineStr"/>
      <c r="E16" s="5" t="inlineStr"/>
      <c r="F16" s="10" t="inlineStr"/>
      <c r="G16" s="11">
        <f>IF(E16="","",E16*F16)</f>
        <v/>
      </c>
      <c r="H16" s="5" t="inlineStr"/>
      <c r="I16" s="5" t="inlineStr"/>
      <c r="J16" s="11">
        <f>IF(G16="","",G16)</f>
        <v/>
      </c>
    </row>
    <row r="17">
      <c r="A17" s="5" t="inlineStr"/>
      <c r="B17" s="5" t="inlineStr"/>
      <c r="C17" s="5" t="inlineStr"/>
      <c r="D17" s="5" t="inlineStr"/>
      <c r="E17" s="5" t="inlineStr"/>
      <c r="F17" s="10" t="inlineStr"/>
      <c r="G17" s="11">
        <f>IF(E17="","",E17*F17)</f>
        <v/>
      </c>
      <c r="H17" s="5" t="inlineStr"/>
      <c r="I17" s="5" t="inlineStr"/>
      <c r="J17" s="11">
        <f>IF(G17="","",G17)</f>
        <v/>
      </c>
    </row>
    <row r="18">
      <c r="A18" s="5" t="inlineStr"/>
      <c r="B18" s="5" t="inlineStr"/>
      <c r="C18" s="5" t="inlineStr"/>
      <c r="D18" s="5" t="inlineStr"/>
      <c r="E18" s="5" t="inlineStr"/>
      <c r="F18" s="10" t="inlineStr"/>
      <c r="G18" s="11">
        <f>IF(E18="","",E18*F18)</f>
        <v/>
      </c>
      <c r="H18" s="5" t="inlineStr"/>
      <c r="I18" s="5" t="inlineStr"/>
      <c r="J18" s="11">
        <f>IF(G18="","",G18)</f>
        <v/>
      </c>
    </row>
    <row r="19">
      <c r="A19" s="5" t="inlineStr"/>
      <c r="B19" s="5" t="inlineStr"/>
      <c r="C19" s="5" t="inlineStr"/>
      <c r="D19" s="5" t="inlineStr"/>
      <c r="E19" s="5" t="inlineStr"/>
      <c r="F19" s="10" t="inlineStr"/>
      <c r="G19" s="11">
        <f>IF(E19="","",E19*F19)</f>
        <v/>
      </c>
      <c r="H19" s="5" t="inlineStr"/>
      <c r="I19" s="5" t="inlineStr"/>
      <c r="J19" s="11">
        <f>IF(G19="","",G19)</f>
        <v/>
      </c>
    </row>
    <row r="20">
      <c r="A20" s="5" t="inlineStr"/>
      <c r="B20" s="5" t="inlineStr"/>
      <c r="C20" s="5" t="inlineStr"/>
      <c r="D20" s="5" t="inlineStr"/>
      <c r="E20" s="5" t="inlineStr"/>
      <c r="F20" s="10" t="inlineStr"/>
      <c r="G20" s="11">
        <f>IF(E20="","",E20*F20)</f>
        <v/>
      </c>
      <c r="H20" s="5" t="inlineStr"/>
      <c r="I20" s="5" t="inlineStr"/>
      <c r="J20" s="11">
        <f>IF(G20="","",G20)</f>
        <v/>
      </c>
    </row>
    <row r="21">
      <c r="A21" s="5" t="inlineStr"/>
      <c r="B21" s="5" t="inlineStr"/>
      <c r="C21" s="5" t="inlineStr"/>
      <c r="D21" s="5" t="inlineStr"/>
      <c r="E21" s="5" t="inlineStr"/>
      <c r="F21" s="10" t="inlineStr"/>
      <c r="G21" s="11">
        <f>IF(E21="","",E21*F21)</f>
        <v/>
      </c>
      <c r="H21" s="5" t="inlineStr"/>
      <c r="I21" s="5" t="inlineStr"/>
      <c r="J21" s="11">
        <f>IF(G21="","",G21)</f>
        <v/>
      </c>
    </row>
    <row r="22">
      <c r="A22" s="5" t="inlineStr"/>
      <c r="B22" s="5" t="inlineStr"/>
      <c r="C22" s="5" t="inlineStr"/>
      <c r="D22" s="5" t="inlineStr"/>
      <c r="E22" s="5" t="inlineStr"/>
      <c r="F22" s="10" t="inlineStr"/>
      <c r="G22" s="11">
        <f>IF(E22="","",E22*F22)</f>
        <v/>
      </c>
      <c r="H22" s="5" t="inlineStr"/>
      <c r="I22" s="5" t="inlineStr"/>
      <c r="J22" s="11">
        <f>IF(G22="","",G22)</f>
        <v/>
      </c>
    </row>
    <row r="23">
      <c r="A23" s="5" t="inlineStr"/>
      <c r="B23" s="5" t="inlineStr"/>
      <c r="C23" s="5" t="inlineStr"/>
      <c r="D23" s="5" t="inlineStr"/>
      <c r="E23" s="5" t="inlineStr"/>
      <c r="F23" s="10" t="inlineStr"/>
      <c r="G23" s="11">
        <f>IF(E23="","",E23*F23)</f>
        <v/>
      </c>
      <c r="H23" s="5" t="inlineStr"/>
      <c r="I23" s="5" t="inlineStr"/>
      <c r="J23" s="11">
        <f>IF(G23="","",G23)</f>
        <v/>
      </c>
    </row>
    <row r="24">
      <c r="A24" s="5" t="inlineStr"/>
      <c r="B24" s="5" t="inlineStr"/>
      <c r="C24" s="5" t="inlineStr"/>
      <c r="D24" s="5" t="inlineStr"/>
      <c r="E24" s="5" t="inlineStr"/>
      <c r="F24" s="10" t="inlineStr"/>
      <c r="G24" s="11">
        <f>IF(E24="","",E24*F24)</f>
        <v/>
      </c>
      <c r="H24" s="5" t="inlineStr"/>
      <c r="I24" s="5" t="inlineStr"/>
      <c r="J24" s="11">
        <f>IF(G24="","",G24)</f>
        <v/>
      </c>
    </row>
    <row r="25">
      <c r="A25" s="5" t="inlineStr"/>
      <c r="B25" s="5" t="inlineStr"/>
      <c r="C25" s="5" t="inlineStr"/>
      <c r="D25" s="5" t="inlineStr"/>
      <c r="E25" s="5" t="inlineStr"/>
      <c r="F25" s="10" t="inlineStr"/>
      <c r="G25" s="11">
        <f>IF(E25="","",E25*F25)</f>
        <v/>
      </c>
      <c r="H25" s="5" t="inlineStr"/>
      <c r="I25" s="5" t="inlineStr"/>
      <c r="J25" s="11">
        <f>IF(G25="","",G25)</f>
        <v/>
      </c>
    </row>
    <row r="26">
      <c r="A26" s="5" t="inlineStr"/>
      <c r="B26" s="5" t="inlineStr"/>
      <c r="C26" s="5" t="inlineStr"/>
      <c r="D26" s="5" t="inlineStr"/>
      <c r="E26" s="5" t="inlineStr"/>
      <c r="F26" s="10" t="inlineStr"/>
      <c r="G26" s="11">
        <f>IF(E26="","",E26*F26)</f>
        <v/>
      </c>
      <c r="H26" s="5" t="inlineStr"/>
      <c r="I26" s="5" t="inlineStr"/>
      <c r="J26" s="11">
        <f>IF(G26="","",G26)</f>
        <v/>
      </c>
    </row>
    <row r="27">
      <c r="A27" s="5" t="inlineStr"/>
      <c r="B27" s="5" t="inlineStr"/>
      <c r="C27" s="5" t="inlineStr"/>
      <c r="D27" s="5" t="inlineStr"/>
      <c r="E27" s="5" t="inlineStr"/>
      <c r="F27" s="10" t="inlineStr"/>
      <c r="G27" s="11">
        <f>IF(E27="","",E27*F27)</f>
        <v/>
      </c>
      <c r="H27" s="5" t="inlineStr"/>
      <c r="I27" s="5" t="inlineStr"/>
      <c r="J27" s="11">
        <f>IF(G27="","",G27)</f>
        <v/>
      </c>
    </row>
    <row r="28">
      <c r="A28" s="5" t="inlineStr"/>
      <c r="B28" s="5" t="inlineStr"/>
      <c r="C28" s="5" t="inlineStr"/>
      <c r="D28" s="5" t="inlineStr"/>
      <c r="E28" s="5" t="inlineStr"/>
      <c r="F28" s="10" t="inlineStr"/>
      <c r="G28" s="11">
        <f>IF(E28="","",E28*F28)</f>
        <v/>
      </c>
      <c r="H28" s="5" t="inlineStr"/>
      <c r="I28" s="5" t="inlineStr"/>
      <c r="J28" s="11">
        <f>IF(G28="","",G28)</f>
        <v/>
      </c>
    </row>
    <row r="29">
      <c r="A29" s="5" t="inlineStr"/>
      <c r="B29" s="5" t="inlineStr"/>
      <c r="C29" s="5" t="inlineStr"/>
      <c r="D29" s="5" t="inlineStr"/>
      <c r="E29" s="5" t="inlineStr"/>
      <c r="F29" s="10" t="inlineStr"/>
      <c r="G29" s="11">
        <f>IF(E29="","",E29*F29)</f>
        <v/>
      </c>
      <c r="H29" s="5" t="inlineStr"/>
      <c r="I29" s="5" t="inlineStr"/>
      <c r="J29" s="11">
        <f>IF(G29="","",G29)</f>
        <v/>
      </c>
    </row>
    <row r="31">
      <c r="A31" s="4" t="inlineStr">
        <is>
          <t>TOTALS</t>
        </is>
      </c>
      <c r="E31" s="12">
        <f>SUM(E6:E29)</f>
        <v/>
      </c>
      <c r="G31" s="13">
        <f>SUM(G6:G29)</f>
        <v/>
      </c>
      <c r="J31" s="14">
        <f>SUM(J6:J29)</f>
        <v/>
      </c>
    </row>
    <row r="33">
      <c r="A33" s="3" t="inlineStr">
        <is>
          <t>Photograph every lot code before it leaves your building. No photo, no credit.</t>
        </is>
      </c>
    </row>
  </sheetData>
  <dataValidations count="1">
    <dataValidation sqref="I6 I7 I8 I9 I10 I11 I12 I13 I14 I15 I16 I17 I18 I19 I20 I21 I22 I23 I24 I25 I26 I27 I28 I29" showDropDown="0" showInputMessage="0" showErrorMessage="0" allowBlank="1" type="list">
      <formula1>"On hand - held,Used in batch,Served to guests,Returned,Destroyed"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4" customWidth="1" min="3" max="3"/>
    <col width="38" customWidth="1" min="4" max="4"/>
    <col width="16" customWidth="1" min="5" max="5"/>
  </cols>
  <sheetData>
    <row r="1">
      <c r="A1" s="1" t="inlineStr">
        <is>
          <t>Recall Cost &amp; Credit Recovery Calculator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Total what the recall actually cost you, then claim a specific number instead of 'some kind of credit.'</t>
        </is>
      </c>
    </row>
    <row r="5">
      <c r="A5" s="4" t="inlineStr">
        <is>
          <t>DIRECT PRODUCT LOSS</t>
        </is>
      </c>
      <c r="D5" s="4" t="inlineStr">
        <is>
          <t>LABOR &amp; SERVICE COST</t>
        </is>
      </c>
    </row>
    <row r="6">
      <c r="A6" s="15" t="inlineStr">
        <is>
          <t>Recalled product value (Traceability Log)</t>
        </is>
      </c>
      <c r="B6" s="11">
        <f>'Traceability Log'!G31</f>
        <v/>
      </c>
      <c r="D6" s="15" t="inlineStr">
        <is>
          <t>Staff hours spent on recall response</t>
        </is>
      </c>
      <c r="E6" s="5" t="n">
        <v>6</v>
      </c>
    </row>
    <row r="7">
      <c r="A7" s="15" t="inlineStr">
        <is>
          <t>Batch / prep items dumped ($)</t>
        </is>
      </c>
      <c r="B7" s="10" t="n">
        <v>240</v>
      </c>
      <c r="D7" s="15" t="inlineStr">
        <is>
          <t>Avg loaded wage ($/hr)</t>
        </is>
      </c>
      <c r="E7" s="10" t="n">
        <v>22</v>
      </c>
    </row>
    <row r="8">
      <c r="A8" s="15" t="inlineStr">
        <is>
          <t>Other product spoiled while line was down ($)</t>
        </is>
      </c>
      <c r="B8" s="10" t="n">
        <v>0</v>
      </c>
      <c r="D8" s="15" t="inlineStr">
        <is>
          <t>Re-prep labor hours</t>
        </is>
      </c>
      <c r="E8" s="5" t="n">
        <v>4</v>
      </c>
    </row>
    <row r="10">
      <c r="A10" s="4" t="inlineStr">
        <is>
          <t>GUEST &amp; SALES IMPACT</t>
        </is>
      </c>
      <c r="D10" s="4" t="inlineStr">
        <is>
          <t>REPLACEMENT &amp; CREDIT</t>
        </is>
      </c>
    </row>
    <row r="11">
      <c r="A11" s="15" t="inlineStr">
        <is>
          <t>Meals comped or refunded</t>
        </is>
      </c>
      <c r="B11" s="5" t="n">
        <v>14</v>
      </c>
      <c r="D11" s="15" t="inlineStr">
        <is>
          <t>Emergency replacement product ($)</t>
        </is>
      </c>
      <c r="E11" s="10" t="n">
        <v>310</v>
      </c>
    </row>
    <row r="12">
      <c r="A12" s="15" t="inlineStr">
        <is>
          <t>Avg check comped ($)</t>
        </is>
      </c>
      <c r="B12" s="10" t="n">
        <v>28</v>
      </c>
      <c r="D12" s="15" t="inlineStr">
        <is>
          <t>Normal cost of that product ($)</t>
        </is>
      </c>
      <c r="E12" s="10" t="n">
        <v>190</v>
      </c>
    </row>
    <row r="13">
      <c r="A13" s="15" t="inlineStr">
        <is>
          <t>Covers lost while item was 86'd</t>
        </is>
      </c>
      <c r="B13" s="5" t="n">
        <v>30</v>
      </c>
      <c r="D13" s="15" t="inlineStr">
        <is>
          <t>Credit already approved by supplier ($)</t>
        </is>
      </c>
      <c r="E13" s="10" t="n">
        <v>0</v>
      </c>
    </row>
    <row r="14">
      <c r="A14" s="15" t="inlineStr">
        <is>
          <t>Contribution margin per cover ($)</t>
        </is>
      </c>
      <c r="B14" s="10" t="n">
        <v>21</v>
      </c>
    </row>
    <row r="16">
      <c r="A16" s="4" t="inlineStr">
        <is>
          <t>TOTALS</t>
        </is>
      </c>
    </row>
    <row r="17">
      <c r="A17" s="15" t="inlineStr">
        <is>
          <t>Product loss</t>
        </is>
      </c>
      <c r="B17" s="11">
        <f>B6+B7+B8</f>
        <v/>
      </c>
    </row>
    <row r="18">
      <c r="A18" s="15" t="inlineStr">
        <is>
          <t>Labor cost</t>
        </is>
      </c>
      <c r="B18" s="11">
        <f>(E6+E8)*E7</f>
        <v/>
      </c>
    </row>
    <row r="19">
      <c r="A19" s="15" t="inlineStr">
        <is>
          <t>Comps &amp; refunds</t>
        </is>
      </c>
      <c r="B19" s="11">
        <f>B11*B12</f>
        <v/>
      </c>
    </row>
    <row r="20">
      <c r="A20" s="15" t="inlineStr">
        <is>
          <t>Lost contribution (86'd item)</t>
        </is>
      </c>
      <c r="B20" s="11">
        <f>B13*B14</f>
        <v/>
      </c>
    </row>
    <row r="21">
      <c r="A21" s="15" t="inlineStr">
        <is>
          <t>Replacement premium</t>
        </is>
      </c>
      <c r="B21" s="11">
        <f>MAX(0,E11-E12)</f>
        <v/>
      </c>
    </row>
    <row r="23">
      <c r="A23" s="4" t="inlineStr">
        <is>
          <t>TOTAL COST OF THIS RECALL</t>
        </is>
      </c>
      <c r="B23" s="16">
        <f>B17+B18+B19+B20+B21</f>
        <v/>
      </c>
    </row>
    <row r="24">
      <c r="A24" s="15" t="inlineStr">
        <is>
          <t>Credit to claim from supplier</t>
        </is>
      </c>
      <c r="B24" s="14">
        <f>B23-E13</f>
        <v/>
      </c>
    </row>
    <row r="25">
      <c r="A25" s="15" t="inlineStr">
        <is>
          <t>Recovery rate</t>
        </is>
      </c>
      <c r="B25" s="17">
        <f>IF(B23=0,0,E13/B23)</f>
        <v/>
      </c>
    </row>
    <row r="27">
      <c r="A27" s="3" t="inlineStr">
        <is>
          <t>Distributors credit the product almost always, and the downstream costs sometimes — but only if you ask with numbers attached.</t>
        </is>
      </c>
    </row>
    <row r="28">
      <c r="A28" s="3" t="inlineStr">
        <is>
          <t>86 an item everywhere at once (dine-in, kiosk, online) with Cobblestone POS — free, no monthly fee: cobblestonepos.com</t>
        </is>
      </c>
    </row>
  </sheetData>
  <conditionalFormatting sqref="B25">
    <cfRule type="cellIs" priority="1" operator="lessThan" dxfId="0">
      <formula>0.5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2026-08-03T12:12:42Z</dcterms:created>
  <dcterms:modified xmlns:dcterms="http://purl.org/dc/terms/" xmlns:xsi="http://www.w3.org/2001/XMLSchema-instance" xsi:type="dcterms:W3CDTF">2026-08-03T12:12:42Z</dcterms:modified>
</cp:coreProperties>
</file>