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Forecast" sheetId="1" state="visible" r:id="rId1"/>
    <sheet xmlns:r="http://schemas.openxmlformats.org/officeDocument/2006/relationships" name="2. Staff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"/>
    <numFmt numFmtId="165" formatCode="0.0%"/>
    <numFmt numFmtId="166" formatCode="$#,##0.00"/>
  </numFmts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B5482E"/>
      <sz val="11"/>
    </font>
    <font>
      <b val="1"/>
      <color rgb="00FFFFFF"/>
    </font>
    <font>
      <b val="1"/>
      <color rgb="002A2622"/>
    </font>
    <font>
      <color rgb="002A2622"/>
    </font>
    <font>
      <b val="1"/>
      <color rgb="00B5482E"/>
      <sz val="13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center" wrapText="1"/>
    </xf>
    <xf numFmtId="0" fontId="5" fillId="0" borderId="0" pivotButton="0" quotePrefix="0" xfId="0"/>
    <xf numFmtId="164" fontId="6" fillId="3" borderId="0" pivotButton="0" quotePrefix="0" xfId="0"/>
    <xf numFmtId="164" fontId="3" fillId="0" borderId="0" pivotButton="0" quotePrefix="0" xfId="0"/>
    <xf numFmtId="165" fontId="6" fillId="3" borderId="0" pivotButton="0" quotePrefix="0" xfId="0"/>
    <xf numFmtId="0" fontId="6" fillId="3" borderId="0" pivotButton="0" quotePrefix="0" xfId="0"/>
    <xf numFmtId="164" fontId="7" fillId="0" borderId="0" pivotButton="0" quotePrefix="0" xfId="0"/>
    <xf numFmtId="165" fontId="3" fillId="0" borderId="0" pivotButton="0" quotePrefix="0" xfId="0"/>
    <xf numFmtId="166" fontId="6" fillId="3" borderId="0" pivotButton="0" quotePrefix="0" xfId="0"/>
    <xf numFmtId="0" fontId="8" fillId="0" borderId="0" pivotButton="0" quotePrefix="0" xfId="0"/>
    <xf numFmtId="4" fontId="3" fillId="0" borderId="0" pivotButton="0" quotePrefix="0" xfId="0"/>
    <xf numFmtId="3" fontId="3" fillId="0" borderId="0" pivotButton="0" quotePrefix="0" xfId="0"/>
    <xf numFmtId="3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40" customWidth="1" min="9" max="9"/>
  </cols>
  <sheetData>
    <row r="1">
      <c r="A1" s="1" t="inlineStr">
        <is>
          <t>Sales Forecast - next week by day and daypart</t>
        </is>
      </c>
    </row>
    <row r="2">
      <c r="A2" s="2" t="inlineStr">
        <is>
          <t>The Restaurant Owner Hub  ·  free tool  ·  yellow cells are inputs</t>
        </is>
      </c>
    </row>
    <row r="4">
      <c r="A4" s="3" t="inlineStr">
        <is>
          <t>BASELINE = average of the same weekday over the last 4 weeks (from your POS)</t>
        </is>
      </c>
    </row>
    <row r="5">
      <c r="A5" s="4" t="inlineStr">
        <is>
          <t>Day</t>
        </is>
      </c>
      <c r="B5" s="4" t="inlineStr">
        <is>
          <t>4 wks ago</t>
        </is>
      </c>
      <c r="C5" s="4" t="inlineStr">
        <is>
          <t>3 wks ago</t>
        </is>
      </c>
      <c r="D5" s="4" t="inlineStr">
        <is>
          <t>2 wks ago</t>
        </is>
      </c>
      <c r="E5" s="4" t="inlineStr">
        <is>
          <t>Last week</t>
        </is>
      </c>
      <c r="F5" s="4" t="inlineStr">
        <is>
          <t>Baseline avg</t>
        </is>
      </c>
      <c r="G5" s="4" t="inlineStr">
        <is>
          <t>Adjustment %</t>
        </is>
      </c>
      <c r="H5" s="4" t="inlineStr">
        <is>
          <t>Forecast</t>
        </is>
      </c>
      <c r="I5" s="4" t="inlineStr">
        <is>
          <t>Why the adjustment?</t>
        </is>
      </c>
    </row>
    <row r="6">
      <c r="A6" s="5" t="inlineStr">
        <is>
          <t>Mon</t>
        </is>
      </c>
      <c r="B6" s="6" t="n">
        <v>3600</v>
      </c>
      <c r="C6" s="6" t="n">
        <v>3900</v>
      </c>
      <c r="D6" s="6" t="n">
        <v>3700</v>
      </c>
      <c r="E6" s="6" t="n">
        <v>4000</v>
      </c>
      <c r="F6" s="7">
        <f>AVERAGE(B6:E6)</f>
        <v/>
      </c>
      <c r="G6" s="8" t="n">
        <v>0</v>
      </c>
      <c r="H6" s="7">
        <f>F6*(1+G6)</f>
        <v/>
      </c>
      <c r="I6" s="9" t="inlineStr"/>
    </row>
    <row r="7">
      <c r="A7" s="5" t="inlineStr">
        <is>
          <t>Tue</t>
        </is>
      </c>
      <c r="B7" s="6" t="n">
        <v>3100</v>
      </c>
      <c r="C7" s="6" t="n">
        <v>3200</v>
      </c>
      <c r="D7" s="6" t="n">
        <v>3300</v>
      </c>
      <c r="E7" s="6" t="n">
        <v>3200</v>
      </c>
      <c r="F7" s="7">
        <f>AVERAGE(B7:E7)</f>
        <v/>
      </c>
      <c r="G7" s="8" t="n">
        <v>0</v>
      </c>
      <c r="H7" s="7">
        <f>F7*(1+G7)</f>
        <v/>
      </c>
      <c r="I7" s="9" t="inlineStr"/>
    </row>
    <row r="8">
      <c r="A8" s="5" t="inlineStr">
        <is>
          <t>Wed</t>
        </is>
      </c>
      <c r="B8" s="6" t="n">
        <v>3500</v>
      </c>
      <c r="C8" s="6" t="n">
        <v>3600</v>
      </c>
      <c r="D8" s="6" t="n">
        <v>3700</v>
      </c>
      <c r="E8" s="6" t="n">
        <v>3600</v>
      </c>
      <c r="F8" s="7">
        <f>AVERAGE(B8:E8)</f>
        <v/>
      </c>
      <c r="G8" s="8" t="n">
        <v>0</v>
      </c>
      <c r="H8" s="7">
        <f>F8*(1+G8)</f>
        <v/>
      </c>
      <c r="I8" s="9" t="inlineStr"/>
    </row>
    <row r="9">
      <c r="A9" s="5" t="inlineStr">
        <is>
          <t>Thu</t>
        </is>
      </c>
      <c r="B9" s="6" t="n">
        <v>4000</v>
      </c>
      <c r="C9" s="6" t="n">
        <v>4300</v>
      </c>
      <c r="D9" s="6" t="n">
        <v>4100</v>
      </c>
      <c r="E9" s="6" t="n">
        <v>4400</v>
      </c>
      <c r="F9" s="7">
        <f>AVERAGE(B9:E9)</f>
        <v/>
      </c>
      <c r="G9" s="8" t="n">
        <v>0</v>
      </c>
      <c r="H9" s="7">
        <f>F9*(1+G9)</f>
        <v/>
      </c>
      <c r="I9" s="9" t="inlineStr"/>
    </row>
    <row r="10">
      <c r="A10" s="5" t="inlineStr">
        <is>
          <t>Fri</t>
        </is>
      </c>
      <c r="B10" s="6" t="n">
        <v>7800</v>
      </c>
      <c r="C10" s="6" t="n">
        <v>8100</v>
      </c>
      <c r="D10" s="6" t="n">
        <v>7900</v>
      </c>
      <c r="E10" s="6" t="n">
        <v>8200</v>
      </c>
      <c r="F10" s="7">
        <f>AVERAGE(B10:E10)</f>
        <v/>
      </c>
      <c r="G10" s="8" t="n">
        <v>0.1</v>
      </c>
      <c r="H10" s="7">
        <f>F10*(1+G10)</f>
        <v/>
      </c>
      <c r="I10" s="9" t="inlineStr">
        <is>
          <t>Home football game</t>
        </is>
      </c>
    </row>
    <row r="11">
      <c r="A11" s="5" t="inlineStr">
        <is>
          <t>Sat</t>
        </is>
      </c>
      <c r="B11" s="6" t="n">
        <v>9200</v>
      </c>
      <c r="C11" s="6" t="n">
        <v>9600</v>
      </c>
      <c r="D11" s="6" t="n">
        <v>9400</v>
      </c>
      <c r="E11" s="6" t="n">
        <v>9800</v>
      </c>
      <c r="F11" s="7">
        <f>AVERAGE(B11:E11)</f>
        <v/>
      </c>
      <c r="G11" s="8" t="n">
        <v>0.1</v>
      </c>
      <c r="H11" s="7">
        <f>F11*(1+G11)</f>
        <v/>
      </c>
      <c r="I11" s="9" t="inlineStr">
        <is>
          <t>Home football game</t>
        </is>
      </c>
    </row>
    <row r="12">
      <c r="A12" s="5" t="inlineStr">
        <is>
          <t>Sun</t>
        </is>
      </c>
      <c r="B12" s="6" t="n">
        <v>5800</v>
      </c>
      <c r="C12" s="6" t="n">
        <v>6100</v>
      </c>
      <c r="D12" s="6" t="n">
        <v>5900</v>
      </c>
      <c r="E12" s="6" t="n">
        <v>6200</v>
      </c>
      <c r="F12" s="7">
        <f>AVERAGE(B12:E12)</f>
        <v/>
      </c>
      <c r="G12" s="8" t="n">
        <v>-0.15</v>
      </c>
      <c r="H12" s="7">
        <f>F12*(1+G12)</f>
        <v/>
      </c>
      <c r="I12" s="9" t="inlineStr">
        <is>
          <t>Rain forecast</t>
        </is>
      </c>
    </row>
    <row r="13">
      <c r="A13" s="5" t="inlineStr">
        <is>
          <t>WEEK</t>
        </is>
      </c>
      <c r="F13" s="10">
        <f>SUM(F6:F12)</f>
        <v/>
      </c>
      <c r="H13" s="10">
        <f>SUM(H6:H12)</f>
        <v/>
      </c>
    </row>
    <row r="15">
      <c r="A15" s="3" t="inlineStr">
        <is>
          <t>DAYPART SPLIT</t>
        </is>
      </c>
    </row>
    <row r="16">
      <c r="A16" s="5" t="inlineStr">
        <is>
          <t>Lunch share of sales</t>
        </is>
      </c>
      <c r="B16" s="8" t="n">
        <v>0.32</v>
      </c>
    </row>
    <row r="17">
      <c r="A17" s="5" t="inlineStr">
        <is>
          <t>Dinner share</t>
        </is>
      </c>
      <c r="B17" s="11">
        <f>1-B16</f>
        <v/>
      </c>
    </row>
    <row r="19">
      <c r="A19" s="4" t="inlineStr">
        <is>
          <t>Day</t>
        </is>
      </c>
      <c r="B19" s="4" t="inlineStr">
        <is>
          <t>Lunch forecast</t>
        </is>
      </c>
      <c r="C19" s="4" t="inlineStr">
        <is>
          <t>Dinner forecast</t>
        </is>
      </c>
    </row>
    <row r="20">
      <c r="A20" s="5" t="inlineStr">
        <is>
          <t>Mon</t>
        </is>
      </c>
      <c r="B20" s="7">
        <f>H6*$B$16</f>
        <v/>
      </c>
      <c r="C20" s="7">
        <f>H6*$B$17</f>
        <v/>
      </c>
    </row>
    <row r="21">
      <c r="A21" s="5" t="inlineStr">
        <is>
          <t>Tue</t>
        </is>
      </c>
      <c r="B21" s="7">
        <f>H7*$B$16</f>
        <v/>
      </c>
      <c r="C21" s="7">
        <f>H7*$B$17</f>
        <v/>
      </c>
    </row>
    <row r="22">
      <c r="A22" s="5" t="inlineStr">
        <is>
          <t>Wed</t>
        </is>
      </c>
      <c r="B22" s="7">
        <f>H8*$B$16</f>
        <v/>
      </c>
      <c r="C22" s="7">
        <f>H8*$B$17</f>
        <v/>
      </c>
    </row>
    <row r="23">
      <c r="A23" s="5" t="inlineStr">
        <is>
          <t>Thu</t>
        </is>
      </c>
      <c r="B23" s="7">
        <f>H9*$B$16</f>
        <v/>
      </c>
      <c r="C23" s="7">
        <f>H9*$B$17</f>
        <v/>
      </c>
    </row>
    <row r="24">
      <c r="A24" s="5" t="inlineStr">
        <is>
          <t>Fri</t>
        </is>
      </c>
      <c r="B24" s="7">
        <f>H10*$B$16</f>
        <v/>
      </c>
      <c r="C24" s="7">
        <f>H10*$B$17</f>
        <v/>
      </c>
    </row>
    <row r="25">
      <c r="A25" s="5" t="inlineStr">
        <is>
          <t>Sat</t>
        </is>
      </c>
      <c r="B25" s="7">
        <f>H11*$B$16</f>
        <v/>
      </c>
      <c r="C25" s="7">
        <f>H11*$B$17</f>
        <v/>
      </c>
    </row>
    <row r="26">
      <c r="A26" s="5" t="inlineStr">
        <is>
          <t>Sun</t>
        </is>
      </c>
      <c r="B26" s="7">
        <f>H12*$B$16</f>
        <v/>
      </c>
      <c r="C26" s="7">
        <f>H12*$B$17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40" customWidth="1" min="7" max="7"/>
  </cols>
  <sheetData>
    <row r="1">
      <c r="A1" s="1" t="inlineStr">
        <is>
          <t>Forecast -&gt; hours you can schedule</t>
        </is>
      </c>
    </row>
    <row r="2">
      <c r="A2" s="2" t="inlineStr">
        <is>
          <t>The Restaurant Owner Hub  ·  free tool  ·  yellow cells are inputs</t>
        </is>
      </c>
    </row>
    <row r="4">
      <c r="A4" s="5" t="inlineStr">
        <is>
          <t>Labor target %</t>
        </is>
      </c>
      <c r="B4" s="8" t="n">
        <v>0.3</v>
      </c>
    </row>
    <row r="5">
      <c r="A5" s="5" t="inlineStr">
        <is>
          <t>Avg loaded wage ($/hr)</t>
        </is>
      </c>
      <c r="B5" s="12" t="n">
        <v>17.5</v>
      </c>
    </row>
    <row r="6">
      <c r="A6" s="5" t="inlineStr">
        <is>
          <t>Sales per labor hour goal</t>
        </is>
      </c>
      <c r="B6" s="6" t="n">
        <v>60</v>
      </c>
      <c r="C6" s="13" t="inlineStr">
        <is>
          <t>Alternative check: forecast ÷ this = hours</t>
        </is>
      </c>
    </row>
    <row r="8">
      <c r="A8" s="4" t="inlineStr">
        <is>
          <t>Day</t>
        </is>
      </c>
      <c r="B8" s="4" t="inlineStr">
        <is>
          <t>Forecast</t>
        </is>
      </c>
      <c r="C8" s="4" t="inlineStr">
        <is>
          <t>Labor budget $</t>
        </is>
      </c>
      <c r="D8" s="4" t="inlineStr">
        <is>
          <t>Hours (by budget)</t>
        </is>
      </c>
      <c r="E8" s="4" t="inlineStr">
        <is>
          <t>Hours (by SPLH)</t>
        </is>
      </c>
      <c r="F8" s="4" t="inlineStr">
        <is>
          <t>Schedule this many</t>
        </is>
      </c>
      <c r="G8" s="4" t="inlineStr">
        <is>
          <t>Notes</t>
        </is>
      </c>
    </row>
    <row r="9">
      <c r="A9" s="5" t="inlineStr">
        <is>
          <t>Mon</t>
        </is>
      </c>
      <c r="B9" s="7">
        <f>'1. Forecast'!H6</f>
        <v/>
      </c>
      <c r="C9" s="7">
        <f>B9*$B$4</f>
        <v/>
      </c>
      <c r="D9" s="14">
        <f>IF($B$5=0,0,C9/$B$5)</f>
        <v/>
      </c>
      <c r="E9" s="14">
        <f>IF($B$6=0,0,B9/$B$6)</f>
        <v/>
      </c>
      <c r="F9" s="15">
        <f>ROUND(MIN(D9,E9),0)</f>
        <v/>
      </c>
    </row>
    <row r="10">
      <c r="A10" s="5" t="inlineStr">
        <is>
          <t>Tue</t>
        </is>
      </c>
      <c r="B10" s="7">
        <f>'1. Forecast'!H7</f>
        <v/>
      </c>
      <c r="C10" s="7">
        <f>B10*$B$4</f>
        <v/>
      </c>
      <c r="D10" s="14">
        <f>IF($B$5=0,0,C10/$B$5)</f>
        <v/>
      </c>
      <c r="E10" s="14">
        <f>IF($B$6=0,0,B10/$B$6)</f>
        <v/>
      </c>
      <c r="F10" s="15">
        <f>ROUND(MIN(D10,E10),0)</f>
        <v/>
      </c>
    </row>
    <row r="11">
      <c r="A11" s="5" t="inlineStr">
        <is>
          <t>Wed</t>
        </is>
      </c>
      <c r="B11" s="7">
        <f>'1. Forecast'!H8</f>
        <v/>
      </c>
      <c r="C11" s="7">
        <f>B11*$B$4</f>
        <v/>
      </c>
      <c r="D11" s="14">
        <f>IF($B$5=0,0,C11/$B$5)</f>
        <v/>
      </c>
      <c r="E11" s="14">
        <f>IF($B$6=0,0,B11/$B$6)</f>
        <v/>
      </c>
      <c r="F11" s="15">
        <f>ROUND(MIN(D11,E11),0)</f>
        <v/>
      </c>
    </row>
    <row r="12">
      <c r="A12" s="5" t="inlineStr">
        <is>
          <t>Thu</t>
        </is>
      </c>
      <c r="B12" s="7">
        <f>'1. Forecast'!H9</f>
        <v/>
      </c>
      <c r="C12" s="7">
        <f>B12*$B$4</f>
        <v/>
      </c>
      <c r="D12" s="14">
        <f>IF($B$5=0,0,C12/$B$5)</f>
        <v/>
      </c>
      <c r="E12" s="14">
        <f>IF($B$6=0,0,B12/$B$6)</f>
        <v/>
      </c>
      <c r="F12" s="15">
        <f>ROUND(MIN(D12,E12),0)</f>
        <v/>
      </c>
    </row>
    <row r="13">
      <c r="A13" s="5" t="inlineStr">
        <is>
          <t>Fri</t>
        </is>
      </c>
      <c r="B13" s="7">
        <f>'1. Forecast'!H10</f>
        <v/>
      </c>
      <c r="C13" s="7">
        <f>B13*$B$4</f>
        <v/>
      </c>
      <c r="D13" s="14">
        <f>IF($B$5=0,0,C13/$B$5)</f>
        <v/>
      </c>
      <c r="E13" s="14">
        <f>IF($B$6=0,0,B13/$B$6)</f>
        <v/>
      </c>
      <c r="F13" s="15">
        <f>ROUND(MIN(D13,E13),0)</f>
        <v/>
      </c>
    </row>
    <row r="14">
      <c r="A14" s="5" t="inlineStr">
        <is>
          <t>Sat</t>
        </is>
      </c>
      <c r="B14" s="7">
        <f>'1. Forecast'!H11</f>
        <v/>
      </c>
      <c r="C14" s="7">
        <f>B14*$B$4</f>
        <v/>
      </c>
      <c r="D14" s="14">
        <f>IF($B$5=0,0,C14/$B$5)</f>
        <v/>
      </c>
      <c r="E14" s="14">
        <f>IF($B$6=0,0,B14/$B$6)</f>
        <v/>
      </c>
      <c r="F14" s="15">
        <f>ROUND(MIN(D14,E14),0)</f>
        <v/>
      </c>
    </row>
    <row r="15">
      <c r="A15" s="5" t="inlineStr">
        <is>
          <t>Sun</t>
        </is>
      </c>
      <c r="B15" s="7">
        <f>'1. Forecast'!H12</f>
        <v/>
      </c>
      <c r="C15" s="7">
        <f>B15*$B$4</f>
        <v/>
      </c>
      <c r="D15" s="14">
        <f>IF($B$5=0,0,C15/$B$5)</f>
        <v/>
      </c>
      <c r="E15" s="14">
        <f>IF($B$6=0,0,B15/$B$6)</f>
        <v/>
      </c>
      <c r="F15" s="15">
        <f>ROUND(MIN(D15,E15),0)</f>
        <v/>
      </c>
    </row>
    <row r="16">
      <c r="A16" s="5" t="inlineStr">
        <is>
          <t>WEEK</t>
        </is>
      </c>
      <c r="B16" s="10">
        <f>SUM(B9:B15)</f>
        <v/>
      </c>
      <c r="C16" s="10">
        <f>SUM(C9:C15)</f>
        <v/>
      </c>
      <c r="F16" s="16">
        <f>SUM(F9:F15)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2026-09-05T21:11:50Z</dcterms:created>
  <dcterms:modified xmlns:dcterms="http://purl.org/dc/terms/" xmlns:xsi="http://www.w3.org/2001/XMLSchema-instance" xsi:type="dcterms:W3CDTF">2026-09-05T21:11:50Z</dcterms:modified>
</cp:coreProperties>
</file>