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iday Pa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.00"/>
    <numFmt numFmtId="166" formatCode="$#,##0"/>
  </numFmts>
  <fonts count="9">
    <font>
      <name val="Calibri"/>
      <family val="2"/>
      <color theme="1"/>
      <sz val="11"/>
      <scheme val="minor"/>
    </font>
    <font>
      <name val="Calibri"/>
      <b val="1"/>
      <color rgb="002A2622"/>
      <sz val="16"/>
    </font>
    <font>
      <name val="Calibri"/>
      <color rgb="008F7A6A"/>
      <sz val="9"/>
    </font>
    <font>
      <b val="1"/>
      <color rgb="00B5482E"/>
      <sz val="11"/>
    </font>
    <font>
      <b val="1"/>
      <color rgb="002A2622"/>
    </font>
    <font>
      <color rgb="002A2622"/>
    </font>
    <font>
      <b val="1"/>
      <color rgb="00FFFFFF"/>
    </font>
    <font>
      <b val="1"/>
      <color rgb="00B5482E"/>
      <sz val="13"/>
    </font>
    <font>
      <i val="1"/>
      <color rgb="008F7A6A"/>
      <sz val="9"/>
    </font>
  </fonts>
  <fills count="4">
    <fill>
      <patternFill/>
    </fill>
    <fill>
      <patternFill patternType="gray125"/>
    </fill>
    <fill>
      <patternFill patternType="solid">
        <fgColor rgb="00FFF6D5"/>
      </patternFill>
    </fill>
    <fill>
      <patternFill patternType="solid">
        <fgColor rgb="00B548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5" fillId="2" borderId="0" pivotButton="0" quotePrefix="0" xfId="0"/>
    <xf numFmtId="0" fontId="6" fillId="3" borderId="0" applyAlignment="1" pivotButton="0" quotePrefix="0" xfId="0">
      <alignment vertical="center" wrapText="1"/>
    </xf>
    <xf numFmtId="0" fontId="5" fillId="2" borderId="0" pivotButton="0" quotePrefix="0" xfId="0"/>
    <xf numFmtId="165" fontId="5" fillId="2" borderId="0" pivotButton="0" quotePrefix="0" xfId="0"/>
    <xf numFmtId="4" fontId="5" fillId="2" borderId="0" pivotButton="0" quotePrefix="0" xfId="0"/>
    <xf numFmtId="166" fontId="3" fillId="0" borderId="0" pivotButton="0" quotePrefix="0" xfId="0"/>
    <xf numFmtId="166" fontId="5" fillId="2" borderId="0" pivotButton="0" quotePrefix="0" xfId="0"/>
    <xf numFmtId="166" fontId="7" fillId="0" borderId="0" pivotButton="0" quotePrefix="0" xfId="0"/>
    <xf numFmtId="164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4" customWidth="1" min="4" max="4"/>
    <col width="14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Holiday Pay Cost Calculator</t>
        </is>
      </c>
    </row>
    <row r="2">
      <c r="A2" s="2" t="inlineStr">
        <is>
          <t>The Owner's Notebook  ·  free tool  ·  yellow cells are inputs</t>
        </is>
      </c>
    </row>
    <row r="4">
      <c r="A4" s="3" t="inlineStr">
        <is>
          <t>SET PAY ASSUMPTIONS</t>
        </is>
      </c>
    </row>
    <row r="5">
      <c r="A5" s="4" t="inlineStr">
        <is>
          <t>Payroll tax &amp; workers comp %</t>
        </is>
      </c>
      <c r="B5" s="5" t="n">
        <v>0.12</v>
      </c>
    </row>
    <row r="7">
      <c r="A7" s="6" t="inlineStr">
        <is>
          <t>Holiday</t>
        </is>
      </c>
      <c r="B7" s="6" t="inlineStr">
        <is>
          <t>Staff working</t>
        </is>
      </c>
      <c r="C7" s="6" t="inlineStr">
        <is>
          <t>Avg hours each</t>
        </is>
      </c>
      <c r="D7" s="6" t="inlineStr">
        <is>
          <t>Avg hourly wage</t>
        </is>
      </c>
      <c r="E7" s="6" t="inlineStr">
        <is>
          <t>Pay multiplier</t>
        </is>
      </c>
      <c r="F7" s="6" t="inlineStr">
        <is>
          <t>Total labor cost</t>
        </is>
      </c>
      <c r="G7" s="6" t="inlineStr">
        <is>
          <t>Extra cost vs normal</t>
        </is>
      </c>
      <c r="H7" s="6" t="inlineStr">
        <is>
          <t>Expected sales</t>
        </is>
      </c>
    </row>
    <row r="8">
      <c r="A8" s="7" t="inlineStr">
        <is>
          <t>Thanksgiving</t>
        </is>
      </c>
      <c r="B8" s="7" t="n">
        <v>8</v>
      </c>
      <c r="C8" s="7" t="n">
        <v>7</v>
      </c>
      <c r="D8" s="8" t="n">
        <v>18</v>
      </c>
      <c r="E8" s="9" t="n">
        <v>1.5</v>
      </c>
      <c r="F8" s="10">
        <f>IF(B8="","",B8*C8*D8*E8*(1+$B$5))</f>
        <v/>
      </c>
      <c r="G8" s="10">
        <f>IF(B8="","",B8*C8*D8*(E8-1)*(1+$B$5))</f>
        <v/>
      </c>
      <c r="H8" s="11" t="n">
        <v>4000</v>
      </c>
    </row>
    <row r="9">
      <c r="A9" s="7" t="inlineStr">
        <is>
          <t>Christmas Eve</t>
        </is>
      </c>
      <c r="B9" s="7" t="n">
        <v>10</v>
      </c>
      <c r="C9" s="7" t="n">
        <v>8</v>
      </c>
      <c r="D9" s="8" t="n">
        <v>18</v>
      </c>
      <c r="E9" s="9" t="n">
        <v>1.5</v>
      </c>
      <c r="F9" s="10">
        <f>IF(B9="","",B9*C9*D9*E9*(1+$B$5))</f>
        <v/>
      </c>
      <c r="G9" s="10">
        <f>IF(B9="","",B9*C9*D9*(E9-1)*(1+$B$5))</f>
        <v/>
      </c>
      <c r="H9" s="11" t="n">
        <v>5000</v>
      </c>
    </row>
    <row r="10">
      <c r="A10" s="7" t="inlineStr">
        <is>
          <t>New Year's Eve</t>
        </is>
      </c>
      <c r="B10" s="7" t="n">
        <v>14</v>
      </c>
      <c r="C10" s="7" t="n">
        <v>8</v>
      </c>
      <c r="D10" s="8" t="n">
        <v>18</v>
      </c>
      <c r="E10" s="9" t="n">
        <v>1.5</v>
      </c>
      <c r="F10" s="10">
        <f>IF(B10="","",B10*C10*D10*E10*(1+$B$5))</f>
        <v/>
      </c>
      <c r="G10" s="10">
        <f>IF(B10="","",B10*C10*D10*(E10-1)*(1+$B$5))</f>
        <v/>
      </c>
      <c r="H10" s="11" t="n">
        <v>9000</v>
      </c>
    </row>
    <row r="11">
      <c r="A11" s="7" t="inlineStr">
        <is>
          <t>New Year's Day</t>
        </is>
      </c>
      <c r="B11" s="7" t="n">
        <v>8</v>
      </c>
      <c r="C11" s="7" t="n">
        <v>7</v>
      </c>
      <c r="D11" s="8" t="n">
        <v>18</v>
      </c>
      <c r="E11" s="9" t="n">
        <v>1.5</v>
      </c>
      <c r="F11" s="10">
        <f>IF(B11="","",B11*C11*D11*E11*(1+$B$5))</f>
        <v/>
      </c>
      <c r="G11" s="10">
        <f>IF(B11="","",B11*C11*D11*(E11-1)*(1+$B$5))</f>
        <v/>
      </c>
      <c r="H11" s="11" t="n">
        <v>3500</v>
      </c>
    </row>
    <row r="12">
      <c r="A12" s="7" t="n"/>
      <c r="B12" s="7" t="n"/>
      <c r="C12" s="7" t="n"/>
      <c r="D12" s="7" t="n"/>
      <c r="E12" s="7" t="n"/>
      <c r="F12" s="10">
        <f>IF(B12="","",B12*C12*D12*E12*(1+$B$5))</f>
        <v/>
      </c>
      <c r="G12" s="10">
        <f>IF(B12="","",B12*C12*D12*(E12-1)*(1+$B$5))</f>
        <v/>
      </c>
      <c r="H12" s="7" t="n"/>
    </row>
    <row r="13">
      <c r="A13" s="7" t="n"/>
      <c r="B13" s="7" t="n"/>
      <c r="C13" s="7" t="n"/>
      <c r="D13" s="7" t="n"/>
      <c r="E13" s="7" t="n"/>
      <c r="F13" s="10">
        <f>IF(B13="","",B13*C13*D13*E13*(1+$B$5))</f>
        <v/>
      </c>
      <c r="G13" s="10">
        <f>IF(B13="","",B13*C13*D13*(E13-1)*(1+$B$5))</f>
        <v/>
      </c>
      <c r="H13" s="7" t="n"/>
    </row>
    <row r="14">
      <c r="A14" s="7" t="n"/>
      <c r="B14" s="7" t="n"/>
      <c r="C14" s="7" t="n"/>
      <c r="D14" s="7" t="n"/>
      <c r="E14" s="7" t="n"/>
      <c r="F14" s="10">
        <f>IF(B14="","",B14*C14*D14*E14*(1+$B$5))</f>
        <v/>
      </c>
      <c r="G14" s="10">
        <f>IF(B14="","",B14*C14*D14*(E14-1)*(1+$B$5))</f>
        <v/>
      </c>
      <c r="H14" s="7" t="n"/>
    </row>
    <row r="15">
      <c r="A15" s="7" t="n"/>
      <c r="B15" s="7" t="n"/>
      <c r="C15" s="7" t="n"/>
      <c r="D15" s="7" t="n"/>
      <c r="E15" s="7" t="n"/>
      <c r="F15" s="10">
        <f>IF(B15="","",B15*C15*D15*E15*(1+$B$5))</f>
        <v/>
      </c>
      <c r="G15" s="10">
        <f>IF(B15="","",B15*C15*D15*(E15-1)*(1+$B$5))</f>
        <v/>
      </c>
      <c r="H15" s="7" t="n"/>
    </row>
    <row r="17">
      <c r="A17" s="4" t="inlineStr">
        <is>
          <t>TOTALS</t>
        </is>
      </c>
      <c r="F17" s="12">
        <f>SUM(F8:F15)</f>
        <v/>
      </c>
      <c r="G17" s="12">
        <f>SUM(G8:G15)</f>
        <v/>
      </c>
      <c r="H17" s="12">
        <f>SUM(H8:H15)</f>
        <v/>
      </c>
    </row>
    <row r="19">
      <c r="A19" s="4" t="inlineStr">
        <is>
          <t>Holiday labor % of sales</t>
        </is>
      </c>
      <c r="B19" s="13">
        <f>IF(H17=0,0,F17/H17)</f>
        <v/>
      </c>
    </row>
    <row r="21">
      <c r="A21" s="14" t="inlineStr">
        <is>
          <t>Compare to your normal labor %. If a holiday runs far above it, consider reduced hours or a flat bonus.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2026-10-08T12:31:16Z</dcterms:created>
  <dcterms:modified xmlns:dcterms="http://purl.org/dc/terms/" xmlns:xsi="http://www.w3.org/2001/XMLSchema-instance" xsi:type="dcterms:W3CDTF">2026-10-08T12:31:16Z</dcterms:modified>
</cp:coreProperties>
</file>