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iday Menu Plan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$#,##0"/>
  </numFmts>
  <fonts count="9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FFFFFF"/>
    </font>
    <font>
      <color rgb="002A2622"/>
    </font>
    <font>
      <b val="1"/>
      <color rgb="00B5482E"/>
      <sz val="11"/>
    </font>
    <font>
      <b val="1"/>
      <color rgb="002A2622"/>
    </font>
    <font>
      <b val="1"/>
      <color rgb="00B5482E"/>
      <sz val="13"/>
    </font>
    <font>
      <i val="1"/>
      <color rgb="008F7A6A"/>
      <sz val="9"/>
    </font>
  </fonts>
  <fills count="4">
    <fill>
      <patternFill/>
    </fill>
    <fill>
      <patternFill patternType="gray125"/>
    </fill>
    <fill>
      <patternFill patternType="solid">
        <fgColor rgb="00B5482E"/>
      </patternFill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3" borderId="0" pivotButton="0" quotePrefix="0" xfId="0"/>
    <xf numFmtId="164" fontId="4" fillId="3" borderId="0" pivotButton="0" quotePrefix="0" xfId="0"/>
    <xf numFmtId="165" fontId="4" fillId="3" borderId="0" pivotButton="0" quotePrefix="0" xfId="0"/>
    <xf numFmtId="164" fontId="5" fillId="0" borderId="0" pivotButton="0" quotePrefix="0" xfId="0"/>
    <xf numFmtId="165" fontId="5" fillId="0" borderId="0" pivotButton="0" quotePrefix="0" xfId="0"/>
    <xf numFmtId="3" fontId="4" fillId="3" borderId="0" pivotButton="0" quotePrefix="0" xfId="0"/>
    <xf numFmtId="0" fontId="5" fillId="0" borderId="0" pivotButton="0" quotePrefix="0" xfId="0"/>
    <xf numFmtId="0" fontId="6" fillId="0" borderId="0" pivotButton="0" quotePrefix="0" xfId="0"/>
    <xf numFmtId="166" fontId="7" fillId="0" borderId="0" pivotButton="0" quotePrefix="0" xfId="0"/>
    <xf numFmtId="166" fontId="5" fillId="0" borderId="0" pivotButton="0" quotePrefix="0" xfId="0"/>
    <xf numFmtId="165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6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Holiday Menu Planner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Dish</t>
        </is>
      </c>
      <c r="B4" s="3" t="inlineStr">
        <is>
          <t>Plate cost</t>
        </is>
      </c>
      <c r="C4" s="3" t="inlineStr">
        <is>
          <t>Target food cost %</t>
        </is>
      </c>
      <c r="D4" s="3" t="inlineStr">
        <is>
          <t>Suggested price</t>
        </is>
      </c>
      <c r="E4" s="3" t="inlineStr">
        <is>
          <t>Your menu price</t>
        </is>
      </c>
      <c r="F4" s="3" t="inlineStr">
        <is>
          <t>Food cost % at your price</t>
        </is>
      </c>
      <c r="G4" s="3" t="inlineStr">
        <is>
          <t>Est. units sold</t>
        </is>
      </c>
    </row>
    <row r="5">
      <c r="A5" s="4" t="inlineStr">
        <is>
          <t>Roasted squash soup</t>
        </is>
      </c>
      <c r="B5" s="5" t="n">
        <v>2.1</v>
      </c>
      <c r="C5" s="6" t="n">
        <v>0.25</v>
      </c>
      <c r="D5" s="7">
        <f>IF(OR(B5="",C5=0),"",B5/C5)</f>
        <v/>
      </c>
      <c r="E5" s="5" t="n">
        <v>8.5</v>
      </c>
      <c r="F5" s="8">
        <f>IF(OR(B5="",E5="",E5=0),"",B5/E5)</f>
        <v/>
      </c>
      <c r="G5" s="9" t="n">
        <v>120</v>
      </c>
    </row>
    <row r="6">
      <c r="A6" s="4" t="inlineStr">
        <is>
          <t>Herb-crusted pork loin</t>
        </is>
      </c>
      <c r="B6" s="5" t="n">
        <v>6.8</v>
      </c>
      <c r="C6" s="6" t="n">
        <v>0.3</v>
      </c>
      <c r="D6" s="7">
        <f>IF(OR(B6="",C6=0),"",B6/C6)</f>
        <v/>
      </c>
      <c r="E6" s="5" t="n">
        <v>22.5</v>
      </c>
      <c r="F6" s="8">
        <f>IF(OR(B6="",E6="",E6=0),"",B6/E6)</f>
        <v/>
      </c>
      <c r="G6" s="9" t="n">
        <v>150</v>
      </c>
    </row>
    <row r="7">
      <c r="A7" s="4" t="inlineStr">
        <is>
          <t>Braised short rib</t>
        </is>
      </c>
      <c r="B7" s="5" t="n">
        <v>9.4</v>
      </c>
      <c r="C7" s="6" t="n">
        <v>0.33</v>
      </c>
      <c r="D7" s="7">
        <f>IF(OR(B7="",C7=0),"",B7/C7)</f>
        <v/>
      </c>
      <c r="E7" s="5" t="n">
        <v>28.5</v>
      </c>
      <c r="F7" s="8">
        <f>IF(OR(B7="",E7="",E7=0),"",B7/E7)</f>
        <v/>
      </c>
      <c r="G7" s="9" t="n">
        <v>110</v>
      </c>
    </row>
    <row r="8">
      <c r="A8" s="4" t="inlineStr">
        <is>
          <t>Spiced pear tart</t>
        </is>
      </c>
      <c r="B8" s="5" t="n">
        <v>1.9</v>
      </c>
      <c r="C8" s="6" t="n">
        <v>0.22</v>
      </c>
      <c r="D8" s="7">
        <f>IF(OR(B8="",C8=0),"",B8/C8)</f>
        <v/>
      </c>
      <c r="E8" s="5" t="n">
        <v>8.75</v>
      </c>
      <c r="F8" s="8">
        <f>IF(OR(B8="",E8="",E8=0),"",B8/E8)</f>
        <v/>
      </c>
      <c r="G8" s="9" t="n">
        <v>130</v>
      </c>
    </row>
    <row r="9">
      <c r="A9" s="4" t="inlineStr">
        <is>
          <t>Mulled wine cocktail</t>
        </is>
      </c>
      <c r="B9" s="5" t="n">
        <v>2.2</v>
      </c>
      <c r="C9" s="6" t="n">
        <v>0.2</v>
      </c>
      <c r="D9" s="7">
        <f>IF(OR(B9="",C9=0),"",B9/C9)</f>
        <v/>
      </c>
      <c r="E9" s="5" t="n">
        <v>11</v>
      </c>
      <c r="F9" s="8">
        <f>IF(OR(B9="",E9="",E9=0),"",B9/E9)</f>
        <v/>
      </c>
      <c r="G9" s="9" t="n">
        <v>160</v>
      </c>
    </row>
    <row r="10">
      <c r="A10" s="4" t="inlineStr"/>
      <c r="B10" s="5" t="n"/>
      <c r="C10" s="6" t="n">
        <v>0.3</v>
      </c>
      <c r="D10" s="7">
        <f>IF(OR(B10="",C10=0),"",B10/C10)</f>
        <v/>
      </c>
      <c r="E10" s="5" t="n"/>
      <c r="F10" s="8">
        <f>IF(OR(B10="",E10="",E10=0),"",B10/E10)</f>
        <v/>
      </c>
      <c r="G10" s="9" t="n"/>
    </row>
    <row r="11">
      <c r="A11" s="4" t="inlineStr"/>
      <c r="B11" s="5" t="n"/>
      <c r="C11" s="6" t="n">
        <v>0.3</v>
      </c>
      <c r="D11" s="7">
        <f>IF(OR(B11="",C11=0),"",B11/C11)</f>
        <v/>
      </c>
      <c r="E11" s="5" t="n"/>
      <c r="F11" s="8">
        <f>IF(OR(B11="",E11="",E11=0),"",B11/E11)</f>
        <v/>
      </c>
      <c r="G11" s="9" t="n"/>
    </row>
    <row r="12">
      <c r="A12" s="4" t="inlineStr"/>
      <c r="B12" s="5" t="n"/>
      <c r="C12" s="6" t="n">
        <v>0.3</v>
      </c>
      <c r="D12" s="7">
        <f>IF(OR(B12="",C12=0),"",B12/C12)</f>
        <v/>
      </c>
      <c r="E12" s="5" t="n"/>
      <c r="F12" s="8">
        <f>IF(OR(B12="",E12="",E12=0),"",B12/E12)</f>
        <v/>
      </c>
      <c r="G12" s="9" t="n"/>
    </row>
    <row r="13">
      <c r="A13" s="4" t="inlineStr"/>
      <c r="B13" s="5" t="n"/>
      <c r="C13" s="6" t="n">
        <v>0.3</v>
      </c>
      <c r="D13" s="7">
        <f>IF(OR(B13="",C13=0),"",B13/C13)</f>
        <v/>
      </c>
      <c r="E13" s="5" t="n"/>
      <c r="F13" s="8">
        <f>IF(OR(B13="",E13="",E13=0),"",B13/E13)</f>
        <v/>
      </c>
      <c r="G13" s="9" t="n"/>
    </row>
    <row r="14">
      <c r="A14" s="4" t="inlineStr"/>
      <c r="B14" s="5" t="n"/>
      <c r="C14" s="6" t="n">
        <v>0.3</v>
      </c>
      <c r="D14" s="7">
        <f>IF(OR(B14="",C14=0),"",B14/C14)</f>
        <v/>
      </c>
      <c r="E14" s="5" t="n"/>
      <c r="F14" s="8">
        <f>IF(OR(B14="",E14="",E14=0),"",B14/E14)</f>
        <v/>
      </c>
      <c r="G14" s="9" t="n"/>
    </row>
    <row r="16">
      <c r="A16" s="10" t="inlineStr">
        <is>
          <t>BLENDED RESULTS</t>
        </is>
      </c>
    </row>
    <row r="17">
      <c r="A17" s="11" t="inlineStr">
        <is>
          <t>Total revenue</t>
        </is>
      </c>
      <c r="B17" s="12">
        <f>SUMPRODUCT(E5:E14,G5:G14)</f>
        <v/>
      </c>
    </row>
    <row r="18">
      <c r="A18" s="11" t="inlineStr">
        <is>
          <t>Total food cost</t>
        </is>
      </c>
      <c r="B18" s="13">
        <f>SUMPRODUCT(B5:B14,G5:G14)</f>
        <v/>
      </c>
    </row>
    <row r="19">
      <c r="A19" s="11" t="inlineStr">
        <is>
          <t>Blended food cost %</t>
        </is>
      </c>
      <c r="B19" s="14">
        <f>IF(B17=0,"",B18/B17)</f>
        <v/>
      </c>
      <c r="C19" s="15" t="inlineStr">
        <is>
          <t>Aim for 28-32%</t>
        </is>
      </c>
    </row>
    <row r="20">
      <c r="A20" s="11" t="inlineStr">
        <is>
          <t>Gross profit</t>
        </is>
      </c>
      <c r="B20" s="13">
        <f>B17-B18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2026-10-09T12:34:19Z</dcterms:created>
  <dcterms:modified xmlns:dcterms="http://purl.org/dc/terms/" xmlns:xsi="http://www.w3.org/2001/XMLSchema-instance" xsi:type="dcterms:W3CDTF">2026-10-09T12:34:19Z</dcterms:modified>
</cp:coreProperties>
</file>