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ildout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164" fontId="3" fillId="0" borderId="0" pivotButton="0" quotePrefix="0" xfId="0"/>
    <xf numFmtId="165" fontId="5" fillId="2" borderId="0" pivotButton="0" quotePrefix="0" xfId="0"/>
    <xf numFmtId="0" fontId="6" fillId="0" borderId="0" pivotButton="0" quotePrefix="0" xfId="0"/>
    <xf numFmtId="3" fontId="5" fillId="2" borderId="0" pivotButton="0" quotePrefix="0" xfId="0"/>
    <xf numFmtId="164" fontId="7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50" customWidth="1" min="3" max="3"/>
  </cols>
  <sheetData>
    <row r="1">
      <c r="A1" s="1" t="inlineStr">
        <is>
          <t>Restaurant Buildout Budget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CATEGORY COSTS (from contractor bids)</t>
        </is>
      </c>
    </row>
    <row r="5">
      <c r="A5" s="4" t="inlineStr">
        <is>
          <t>Demolition and structural</t>
        </is>
      </c>
      <c r="B5" s="5" t="n">
        <v>15000</v>
      </c>
    </row>
    <row r="6">
      <c r="A6" s="4" t="inlineStr">
        <is>
          <t>Plumbing and grease trap</t>
        </is>
      </c>
      <c r="B6" s="5" t="n">
        <v>45000</v>
      </c>
    </row>
    <row r="7">
      <c r="A7" s="4" t="inlineStr">
        <is>
          <t>Electrical and lighting</t>
        </is>
      </c>
      <c r="B7" s="5" t="n">
        <v>35000</v>
      </c>
    </row>
    <row r="8">
      <c r="A8" s="4" t="inlineStr">
        <is>
          <t>HVAC and hood</t>
        </is>
      </c>
      <c r="B8" s="5" t="n">
        <v>60000</v>
      </c>
    </row>
    <row r="9">
      <c r="A9" s="4" t="inlineStr">
        <is>
          <t>Walls, floors, ceilings</t>
        </is>
      </c>
      <c r="B9" s="5" t="n">
        <v>40000</v>
      </c>
    </row>
    <row r="10">
      <c r="A10" s="4" t="inlineStr">
        <is>
          <t>Millwork and seating</t>
        </is>
      </c>
      <c r="B10" s="5" t="n">
        <v>35000</v>
      </c>
    </row>
    <row r="11">
      <c r="A11" s="4" t="inlineStr">
        <is>
          <t>Signage and exterior</t>
        </is>
      </c>
      <c r="B11" s="5" t="n">
        <v>10000</v>
      </c>
    </row>
    <row r="12">
      <c r="A12" s="4" t="inlineStr">
        <is>
          <t>Permits, design, fees</t>
        </is>
      </c>
      <c r="B12" s="5" t="n">
        <v>25000</v>
      </c>
    </row>
    <row r="13">
      <c r="A13" s="4" t="inlineStr">
        <is>
          <t>Construction subtotal</t>
        </is>
      </c>
      <c r="B13" s="6">
        <f>SUM(B5:B12)</f>
        <v/>
      </c>
    </row>
    <row r="15">
      <c r="A15" s="3" t="inlineStr">
        <is>
          <t>CONTINGENCY AND DELAY</t>
        </is>
      </c>
    </row>
    <row r="16">
      <c r="A16" s="4" t="inlineStr">
        <is>
          <t>Contingency %</t>
        </is>
      </c>
      <c r="B16" s="7" t="n">
        <v>0.15</v>
      </c>
      <c r="C16" s="8" t="inlineStr">
        <is>
          <t>10% second-generation space, up to 20% raw shell</t>
        </is>
      </c>
    </row>
    <row r="17">
      <c r="A17" s="4" t="inlineStr">
        <is>
          <t>Contingency amount</t>
        </is>
      </c>
      <c r="B17" s="6">
        <f>B13*B16</f>
        <v/>
      </c>
    </row>
    <row r="18">
      <c r="A18" s="4" t="inlineStr">
        <is>
          <t>Monthly rent</t>
        </is>
      </c>
      <c r="B18" s="5" t="n">
        <v>9000</v>
      </c>
    </row>
    <row r="19">
      <c r="A19" s="4" t="inlineStr">
        <is>
          <t>Other monthly fixed costs</t>
        </is>
      </c>
      <c r="B19" s="5" t="n">
        <v>3000</v>
      </c>
      <c r="C19" s="8" t="inlineStr">
        <is>
          <t>Insurance, utilities, owner pay</t>
        </is>
      </c>
    </row>
    <row r="20">
      <c r="A20" s="4" t="inlineStr">
        <is>
          <t>Months of construction</t>
        </is>
      </c>
      <c r="B20" s="9" t="n">
        <v>6</v>
      </c>
    </row>
    <row r="21">
      <c r="A21" s="4" t="inlineStr">
        <is>
          <t>Carrying cost during build</t>
        </is>
      </c>
      <c r="B21" s="6">
        <f>(B18+B19)*B20</f>
        <v/>
      </c>
    </row>
    <row r="22">
      <c r="A22" s="4" t="inlineStr">
        <is>
          <t>Months of delay risk</t>
        </is>
      </c>
      <c r="B22" s="9" t="n">
        <v>2</v>
      </c>
    </row>
    <row r="23">
      <c r="A23" s="4" t="inlineStr">
        <is>
          <t>Delay cost</t>
        </is>
      </c>
      <c r="B23" s="6">
        <f>(B18+B19)*B22</f>
        <v/>
      </c>
    </row>
    <row r="25">
      <c r="A25" s="3" t="inlineStr">
        <is>
          <t>RESULT</t>
        </is>
      </c>
    </row>
    <row r="26">
      <c r="A26" s="4" t="inlineStr">
        <is>
          <t>Total project budget</t>
        </is>
      </c>
      <c r="B26" s="10">
        <f>B13+B17+B21+B23</f>
        <v/>
      </c>
    </row>
    <row r="27">
      <c r="A27" s="4" t="inlineStr">
        <is>
          <t>Square feet</t>
        </is>
      </c>
      <c r="B27" s="9" t="n">
        <v>2500</v>
      </c>
    </row>
    <row r="28">
      <c r="A28" s="4" t="inlineStr">
        <is>
          <t>Construction cost per sq ft</t>
        </is>
      </c>
      <c r="B28" s="11">
        <f>B13/B27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2026-10-18T12:06:09Z</dcterms:created>
  <dcterms:modified xmlns:dcterms="http://purl.org/dc/terms/" xmlns:xsi="http://www.w3.org/2001/XMLSchema-instance" xsi:type="dcterms:W3CDTF">2026-10-18T12:06:09Z</dcterms:modified>
</cp:coreProperties>
</file>