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3-Week 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FFFFFF"/>
    </font>
    <font>
      <b val="1"/>
      <color rgb="00B5482E"/>
      <sz val="11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vertical="center" wrapText="1"/>
    </xf>
    <xf numFmtId="0" fontId="7" fillId="0" borderId="0" pivotButton="0" quotePrefix="0" xfId="0"/>
    <xf numFmtId="164" fontId="7" fillId="0" borderId="0" pivotButton="0" quotePrefix="0" xfId="0"/>
    <xf numFmtId="164" fontId="8" fillId="0" borderId="0" pivotButton="0" quotePrefix="0" xfId="0"/>
    <xf numFmtId="49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13-Week Restaurant Cash Flow Forecast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Starting bank balance</t>
        </is>
      </c>
      <c r="B4" s="4" t="n">
        <v>15000</v>
      </c>
    </row>
    <row r="5">
      <c r="A5" s="3" t="inlineStr">
        <is>
          <t>Minimum cash floor</t>
        </is>
      </c>
      <c r="B5" s="4" t="n">
        <v>8000</v>
      </c>
      <c r="C5" s="5" t="inlineStr">
        <is>
          <t>e.g. 2 weeks payroll + rent</t>
        </is>
      </c>
    </row>
    <row r="7">
      <c r="A7" s="6" t="inlineStr">
        <is>
          <t>Week</t>
        </is>
      </c>
      <c r="B7" s="6" t="inlineStr">
        <is>
          <t>Wk 1</t>
        </is>
      </c>
      <c r="C7" s="6" t="inlineStr">
        <is>
          <t>Wk 2</t>
        </is>
      </c>
      <c r="D7" s="6" t="inlineStr">
        <is>
          <t>Wk 3</t>
        </is>
      </c>
      <c r="E7" s="6" t="inlineStr">
        <is>
          <t>Wk 4</t>
        </is>
      </c>
      <c r="F7" s="6" t="inlineStr">
        <is>
          <t>Wk 5</t>
        </is>
      </c>
      <c r="G7" s="6" t="inlineStr">
        <is>
          <t>Wk 6</t>
        </is>
      </c>
      <c r="H7" s="6" t="inlineStr">
        <is>
          <t>Wk 7</t>
        </is>
      </c>
      <c r="I7" s="6" t="inlineStr">
        <is>
          <t>Wk 8</t>
        </is>
      </c>
      <c r="J7" s="6" t="inlineStr">
        <is>
          <t>Wk 9</t>
        </is>
      </c>
      <c r="K7" s="6" t="inlineStr">
        <is>
          <t>Wk 10</t>
        </is>
      </c>
      <c r="L7" s="6" t="inlineStr">
        <is>
          <t>Wk 11</t>
        </is>
      </c>
      <c r="M7" s="6" t="inlineStr">
        <is>
          <t>Wk 12</t>
        </is>
      </c>
      <c r="N7" s="6" t="inlineStr">
        <is>
          <t>Wk 13</t>
        </is>
      </c>
    </row>
    <row r="8">
      <c r="A8" s="7" t="inlineStr">
        <is>
          <t>CASH IN</t>
        </is>
      </c>
    </row>
    <row r="9">
      <c r="A9" s="3" t="inlineStr">
        <is>
          <t>Card &amp; cash deposits</t>
        </is>
      </c>
      <c r="B9" s="4" t="n">
        <v>18000</v>
      </c>
      <c r="C9" s="4" t="n">
        <v>18000</v>
      </c>
      <c r="D9" s="4" t="n">
        <v>18000</v>
      </c>
      <c r="E9" s="4" t="n">
        <v>18000</v>
      </c>
      <c r="F9" s="4" t="n">
        <v>18000</v>
      </c>
      <c r="G9" s="4" t="n">
        <v>18000</v>
      </c>
      <c r="H9" s="4" t="n">
        <v>18000</v>
      </c>
      <c r="I9" s="4" t="n">
        <v>18000</v>
      </c>
      <c r="J9" s="4" t="n">
        <v>18000</v>
      </c>
      <c r="K9" s="4" t="n">
        <v>18000</v>
      </c>
      <c r="L9" s="4" t="n">
        <v>18000</v>
      </c>
      <c r="M9" s="4" t="n">
        <v>18000</v>
      </c>
      <c r="N9" s="4" t="n">
        <v>18000</v>
      </c>
    </row>
    <row r="10">
      <c r="A10" s="3" t="inlineStr">
        <is>
          <t>Delivery app payouts</t>
        </is>
      </c>
      <c r="B10" s="4" t="n">
        <v>2500</v>
      </c>
      <c r="C10" s="4" t="n">
        <v>2500</v>
      </c>
      <c r="D10" s="4" t="n">
        <v>2500</v>
      </c>
      <c r="E10" s="4" t="n">
        <v>2500</v>
      </c>
      <c r="F10" s="4" t="n">
        <v>2500</v>
      </c>
      <c r="G10" s="4" t="n">
        <v>2500</v>
      </c>
      <c r="H10" s="4" t="n">
        <v>2500</v>
      </c>
      <c r="I10" s="4" t="n">
        <v>2500</v>
      </c>
      <c r="J10" s="4" t="n">
        <v>2500</v>
      </c>
      <c r="K10" s="4" t="n">
        <v>2500</v>
      </c>
      <c r="L10" s="4" t="n">
        <v>2500</v>
      </c>
      <c r="M10" s="4" t="n">
        <v>2500</v>
      </c>
      <c r="N10" s="4" t="n">
        <v>2500</v>
      </c>
    </row>
    <row r="11">
      <c r="A11" s="3" t="inlineStr">
        <is>
          <t>Catering / other</t>
        </is>
      </c>
      <c r="B11" s="4" t="n">
        <v>500</v>
      </c>
      <c r="C11" s="4" t="n">
        <v>500</v>
      </c>
      <c r="D11" s="4" t="n">
        <v>500</v>
      </c>
      <c r="E11" s="4" t="n">
        <v>500</v>
      </c>
      <c r="F11" s="4" t="n">
        <v>500</v>
      </c>
      <c r="G11" s="4" t="n">
        <v>500</v>
      </c>
      <c r="H11" s="4" t="n">
        <v>500</v>
      </c>
      <c r="I11" s="4" t="n">
        <v>500</v>
      </c>
      <c r="J11" s="4" t="n">
        <v>500</v>
      </c>
      <c r="K11" s="4" t="n">
        <v>500</v>
      </c>
      <c r="L11" s="4" t="n">
        <v>500</v>
      </c>
      <c r="M11" s="4" t="n">
        <v>500</v>
      </c>
      <c r="N11" s="4" t="n">
        <v>500</v>
      </c>
    </row>
    <row r="12">
      <c r="A12" s="3" t="inlineStr">
        <is>
          <t>Total cash in</t>
        </is>
      </c>
      <c r="B12" s="8">
        <f>SUM(B9:B11)</f>
        <v/>
      </c>
      <c r="C12" s="8">
        <f>SUM(C9:C11)</f>
        <v/>
      </c>
      <c r="D12" s="8">
        <f>SUM(D9:D11)</f>
        <v/>
      </c>
      <c r="E12" s="8">
        <f>SUM(E9:E11)</f>
        <v/>
      </c>
      <c r="F12" s="8">
        <f>SUM(F9:F11)</f>
        <v/>
      </c>
      <c r="G12" s="8">
        <f>SUM(G9:G11)</f>
        <v/>
      </c>
      <c r="H12" s="8">
        <f>SUM(H9:H11)</f>
        <v/>
      </c>
      <c r="I12" s="8">
        <f>SUM(I9:I11)</f>
        <v/>
      </c>
      <c r="J12" s="8">
        <f>SUM(J9:J11)</f>
        <v/>
      </c>
      <c r="K12" s="8">
        <f>SUM(K9:K11)</f>
        <v/>
      </c>
      <c r="L12" s="8">
        <f>SUM(L9:L11)</f>
        <v/>
      </c>
      <c r="M12" s="8">
        <f>SUM(M9:M11)</f>
        <v/>
      </c>
      <c r="N12" s="8">
        <f>SUM(N9:N11)</f>
        <v/>
      </c>
    </row>
    <row r="14">
      <c r="A14" s="7" t="inlineStr">
        <is>
          <t>CASH OUT</t>
        </is>
      </c>
    </row>
    <row r="15">
      <c r="A15" s="3" t="inlineStr">
        <is>
          <t>Payroll &amp; payroll taxes</t>
        </is>
      </c>
      <c r="B15" s="4" t="n">
        <v>7500</v>
      </c>
      <c r="C15" s="4" t="n">
        <v>7500</v>
      </c>
      <c r="D15" s="4" t="n">
        <v>7500</v>
      </c>
      <c r="E15" s="4" t="n">
        <v>7500</v>
      </c>
      <c r="F15" s="4" t="n">
        <v>7500</v>
      </c>
      <c r="G15" s="4" t="n">
        <v>7500</v>
      </c>
      <c r="H15" s="4" t="n">
        <v>7500</v>
      </c>
      <c r="I15" s="4" t="n">
        <v>7500</v>
      </c>
      <c r="J15" s="4" t="n">
        <v>7500</v>
      </c>
      <c r="K15" s="4" t="n">
        <v>7500</v>
      </c>
      <c r="L15" s="4" t="n">
        <v>7500</v>
      </c>
      <c r="M15" s="4" t="n">
        <v>7500</v>
      </c>
      <c r="N15" s="4" t="n">
        <v>7500</v>
      </c>
    </row>
    <row r="16">
      <c r="A16" s="3" t="inlineStr">
        <is>
          <t>Food &amp; beverage vendors</t>
        </is>
      </c>
      <c r="B16" s="4" t="n">
        <v>5400</v>
      </c>
      <c r="C16" s="4" t="n">
        <v>5400</v>
      </c>
      <c r="D16" s="4" t="n">
        <v>5400</v>
      </c>
      <c r="E16" s="4" t="n">
        <v>5400</v>
      </c>
      <c r="F16" s="4" t="n">
        <v>5400</v>
      </c>
      <c r="G16" s="4" t="n">
        <v>5400</v>
      </c>
      <c r="H16" s="4" t="n">
        <v>5400</v>
      </c>
      <c r="I16" s="4" t="n">
        <v>5400</v>
      </c>
      <c r="J16" s="4" t="n">
        <v>5400</v>
      </c>
      <c r="K16" s="4" t="n">
        <v>5400</v>
      </c>
      <c r="L16" s="4" t="n">
        <v>5400</v>
      </c>
      <c r="M16" s="4" t="n">
        <v>5400</v>
      </c>
      <c r="N16" s="4" t="n">
        <v>5400</v>
      </c>
    </row>
    <row r="17">
      <c r="A17" s="3" t="inlineStr">
        <is>
          <t>Rent / CAM</t>
        </is>
      </c>
      <c r="B17" s="4" t="n">
        <v>5000</v>
      </c>
      <c r="C17" s="4" t="n">
        <v>0</v>
      </c>
      <c r="D17" s="4" t="n">
        <v>0</v>
      </c>
      <c r="E17" s="4" t="n">
        <v>0</v>
      </c>
      <c r="F17" s="4" t="n">
        <v>5000</v>
      </c>
      <c r="G17" s="4" t="n">
        <v>0</v>
      </c>
      <c r="H17" s="4" t="n">
        <v>0</v>
      </c>
      <c r="I17" s="4" t="n">
        <v>0</v>
      </c>
      <c r="J17" s="4" t="n">
        <v>5000</v>
      </c>
      <c r="K17" s="4" t="n">
        <v>0</v>
      </c>
      <c r="L17" s="4" t="n">
        <v>0</v>
      </c>
      <c r="M17" s="4" t="n">
        <v>0</v>
      </c>
      <c r="N17" s="4" t="n">
        <v>0</v>
      </c>
    </row>
    <row r="18">
      <c r="A18" s="3" t="inlineStr">
        <is>
          <t>Utilities</t>
        </is>
      </c>
      <c r="B18" s="4" t="n">
        <v>350</v>
      </c>
      <c r="C18" s="4" t="n">
        <v>350</v>
      </c>
      <c r="D18" s="4" t="n">
        <v>350</v>
      </c>
      <c r="E18" s="4" t="n">
        <v>350</v>
      </c>
      <c r="F18" s="4" t="n">
        <v>350</v>
      </c>
      <c r="G18" s="4" t="n">
        <v>350</v>
      </c>
      <c r="H18" s="4" t="n">
        <v>350</v>
      </c>
      <c r="I18" s="4" t="n">
        <v>350</v>
      </c>
      <c r="J18" s="4" t="n">
        <v>350</v>
      </c>
      <c r="K18" s="4" t="n">
        <v>350</v>
      </c>
      <c r="L18" s="4" t="n">
        <v>350</v>
      </c>
      <c r="M18" s="4" t="n">
        <v>350</v>
      </c>
      <c r="N18" s="4" t="n">
        <v>350</v>
      </c>
    </row>
    <row r="19">
      <c r="A19" s="3" t="inlineStr">
        <is>
          <t>Sales tax remittance</t>
        </is>
      </c>
      <c r="B19" s="4" t="n">
        <v>0</v>
      </c>
      <c r="C19" s="4" t="n">
        <v>0</v>
      </c>
      <c r="D19" s="4" t="n">
        <v>0</v>
      </c>
      <c r="E19" s="4" t="n">
        <v>0</v>
      </c>
      <c r="F19" s="4" t="n">
        <v>0</v>
      </c>
      <c r="G19" s="4" t="n">
        <v>0</v>
      </c>
      <c r="H19" s="4" t="n">
        <v>0</v>
      </c>
      <c r="I19" s="4" t="n">
        <v>0</v>
      </c>
      <c r="J19" s="4" t="n">
        <v>0</v>
      </c>
      <c r="K19" s="4" t="n">
        <v>0</v>
      </c>
      <c r="L19" s="4" t="n">
        <v>0</v>
      </c>
      <c r="M19" s="4" t="n">
        <v>0</v>
      </c>
      <c r="N19" s="4" t="n">
        <v>0</v>
      </c>
    </row>
    <row r="20">
      <c r="A20" s="3" t="inlineStr">
        <is>
          <t>Loan payments</t>
        </is>
      </c>
      <c r="B20" s="4" t="n">
        <v>0</v>
      </c>
      <c r="C20" s="4" t="n">
        <v>0</v>
      </c>
      <c r="D20" s="4" t="n">
        <v>0</v>
      </c>
      <c r="E20" s="4" t="n">
        <v>0</v>
      </c>
      <c r="F20" s="4" t="n">
        <v>0</v>
      </c>
      <c r="G20" s="4" t="n">
        <v>0</v>
      </c>
      <c r="H20" s="4" t="n">
        <v>0</v>
      </c>
      <c r="I20" s="4" t="n">
        <v>0</v>
      </c>
      <c r="J20" s="4" t="n">
        <v>0</v>
      </c>
      <c r="K20" s="4" t="n">
        <v>0</v>
      </c>
      <c r="L20" s="4" t="n">
        <v>0</v>
      </c>
      <c r="M20" s="4" t="n">
        <v>0</v>
      </c>
      <c r="N20" s="4" t="n">
        <v>0</v>
      </c>
    </row>
    <row r="21">
      <c r="A21" s="3" t="inlineStr">
        <is>
          <t>Insurance, repairs, other</t>
        </is>
      </c>
      <c r="B21" s="4" t="n">
        <v>600</v>
      </c>
      <c r="C21" s="4" t="n">
        <v>600</v>
      </c>
      <c r="D21" s="4" t="n">
        <v>600</v>
      </c>
      <c r="E21" s="4" t="n">
        <v>600</v>
      </c>
      <c r="F21" s="4" t="n">
        <v>600</v>
      </c>
      <c r="G21" s="4" t="n">
        <v>600</v>
      </c>
      <c r="H21" s="4" t="n">
        <v>600</v>
      </c>
      <c r="I21" s="4" t="n">
        <v>600</v>
      </c>
      <c r="J21" s="4" t="n">
        <v>600</v>
      </c>
      <c r="K21" s="4" t="n">
        <v>600</v>
      </c>
      <c r="L21" s="4" t="n">
        <v>600</v>
      </c>
      <c r="M21" s="4" t="n">
        <v>600</v>
      </c>
      <c r="N21" s="4" t="n">
        <v>600</v>
      </c>
    </row>
    <row r="22">
      <c r="A22" s="3" t="inlineStr">
        <is>
          <t>Total cash out</t>
        </is>
      </c>
      <c r="B22" s="8">
        <f>SUM(B15:B21)</f>
        <v/>
      </c>
      <c r="C22" s="8">
        <f>SUM(C15:C21)</f>
        <v/>
      </c>
      <c r="D22" s="8">
        <f>SUM(D15:D21)</f>
        <v/>
      </c>
      <c r="E22" s="8">
        <f>SUM(E15:E21)</f>
        <v/>
      </c>
      <c r="F22" s="8">
        <f>SUM(F15:F21)</f>
        <v/>
      </c>
      <c r="G22" s="8">
        <f>SUM(G15:G21)</f>
        <v/>
      </c>
      <c r="H22" s="8">
        <f>SUM(H15:H21)</f>
        <v/>
      </c>
      <c r="I22" s="8">
        <f>SUM(I15:I21)</f>
        <v/>
      </c>
      <c r="J22" s="8">
        <f>SUM(J15:J21)</f>
        <v/>
      </c>
      <c r="K22" s="8">
        <f>SUM(K15:K21)</f>
        <v/>
      </c>
      <c r="L22" s="8">
        <f>SUM(L15:L21)</f>
        <v/>
      </c>
      <c r="M22" s="8">
        <f>SUM(M15:M21)</f>
        <v/>
      </c>
      <c r="N22" s="8">
        <f>SUM(N15:N21)</f>
        <v/>
      </c>
    </row>
    <row r="24">
      <c r="A24" s="3" t="inlineStr">
        <is>
          <t>Net cash flow</t>
        </is>
      </c>
      <c r="B24" s="8">
        <f>B12-B22</f>
        <v/>
      </c>
      <c r="C24" s="8">
        <f>C12-C22</f>
        <v/>
      </c>
      <c r="D24" s="8">
        <f>D12-D22</f>
        <v/>
      </c>
      <c r="E24" s="8">
        <f>E12-E22</f>
        <v/>
      </c>
      <c r="F24" s="8">
        <f>F12-F22</f>
        <v/>
      </c>
      <c r="G24" s="8">
        <f>G12-G22</f>
        <v/>
      </c>
      <c r="H24" s="8">
        <f>H12-H22</f>
        <v/>
      </c>
      <c r="I24" s="8">
        <f>I12-I22</f>
        <v/>
      </c>
      <c r="J24" s="8">
        <f>J12-J22</f>
        <v/>
      </c>
      <c r="K24" s="8">
        <f>K12-K22</f>
        <v/>
      </c>
      <c r="L24" s="8">
        <f>L12-L22</f>
        <v/>
      </c>
      <c r="M24" s="8">
        <f>M12-M22</f>
        <v/>
      </c>
      <c r="N24" s="8">
        <f>N12-N22</f>
        <v/>
      </c>
    </row>
    <row r="25">
      <c r="A25" s="3" t="inlineStr">
        <is>
          <t>Beginning balance</t>
        </is>
      </c>
      <c r="B25" s="8">
        <f>$B$4</f>
        <v/>
      </c>
      <c r="C25" s="8">
        <f>B26</f>
        <v/>
      </c>
      <c r="D25" s="8">
        <f>C26</f>
        <v/>
      </c>
      <c r="E25" s="8">
        <f>D26</f>
        <v/>
      </c>
      <c r="F25" s="8">
        <f>E26</f>
        <v/>
      </c>
      <c r="G25" s="8">
        <f>F26</f>
        <v/>
      </c>
      <c r="H25" s="8">
        <f>G26</f>
        <v/>
      </c>
      <c r="I25" s="8">
        <f>H26</f>
        <v/>
      </c>
      <c r="J25" s="8">
        <f>I26</f>
        <v/>
      </c>
      <c r="K25" s="8">
        <f>J26</f>
        <v/>
      </c>
      <c r="L25" s="8">
        <f>K26</f>
        <v/>
      </c>
      <c r="M25" s="8">
        <f>L26</f>
        <v/>
      </c>
      <c r="N25" s="8">
        <f>M26</f>
        <v/>
      </c>
    </row>
    <row r="26">
      <c r="A26" s="3" t="inlineStr">
        <is>
          <t>ENDING BALANCE</t>
        </is>
      </c>
      <c r="B26" s="9">
        <f>B25+B24</f>
        <v/>
      </c>
      <c r="C26" s="9">
        <f>C25+C24</f>
        <v/>
      </c>
      <c r="D26" s="9">
        <f>D25+D24</f>
        <v/>
      </c>
      <c r="E26" s="9">
        <f>E25+E24</f>
        <v/>
      </c>
      <c r="F26" s="9">
        <f>F25+F24</f>
        <v/>
      </c>
      <c r="G26" s="9">
        <f>G25+G24</f>
        <v/>
      </c>
      <c r="H26" s="9">
        <f>H25+H24</f>
        <v/>
      </c>
      <c r="I26" s="9">
        <f>I25+I24</f>
        <v/>
      </c>
      <c r="J26" s="9">
        <f>J25+J24</f>
        <v/>
      </c>
      <c r="K26" s="9">
        <f>K25+K24</f>
        <v/>
      </c>
      <c r="L26" s="9">
        <f>L25+L24</f>
        <v/>
      </c>
      <c r="M26" s="9">
        <f>M25+M24</f>
        <v/>
      </c>
      <c r="N26" s="9">
        <f>N25+N24</f>
        <v/>
      </c>
    </row>
    <row r="27">
      <c r="A27" s="3" t="inlineStr">
        <is>
          <t>Status</t>
        </is>
      </c>
      <c r="B27" s="10">
        <f>IF(B26&lt;$B$5,"BELOW FLOOR","OK")</f>
        <v/>
      </c>
      <c r="C27" s="10">
        <f>IF(C26&lt;$B$5,"BELOW FLOOR","OK")</f>
        <v/>
      </c>
      <c r="D27" s="10">
        <f>IF(D26&lt;$B$5,"BELOW FLOOR","OK")</f>
        <v/>
      </c>
      <c r="E27" s="10">
        <f>IF(E26&lt;$B$5,"BELOW FLOOR","OK")</f>
        <v/>
      </c>
      <c r="F27" s="10">
        <f>IF(F26&lt;$B$5,"BELOW FLOOR","OK")</f>
        <v/>
      </c>
      <c r="G27" s="10">
        <f>IF(G26&lt;$B$5,"BELOW FLOOR","OK")</f>
        <v/>
      </c>
      <c r="H27" s="10">
        <f>IF(H26&lt;$B$5,"BELOW FLOOR","OK")</f>
        <v/>
      </c>
      <c r="I27" s="10">
        <f>IF(I26&lt;$B$5,"BELOW FLOOR","OK")</f>
        <v/>
      </c>
      <c r="J27" s="10">
        <f>IF(J26&lt;$B$5,"BELOW FLOOR","OK")</f>
        <v/>
      </c>
      <c r="K27" s="10">
        <f>IF(K26&lt;$B$5,"BELOW FLOOR","OK")</f>
        <v/>
      </c>
      <c r="L27" s="10">
        <f>IF(L26&lt;$B$5,"BELOW FLOOR","OK")</f>
        <v/>
      </c>
      <c r="M27" s="10">
        <f>IF(M26&lt;$B$5,"BELOW FLOOR","OK")</f>
        <v/>
      </c>
      <c r="N27" s="10">
        <f>IF(N26&lt;$B$5,"BELOW FLOOR","OK")</f>
        <v/>
      </c>
    </row>
    <row r="29">
      <c r="A29" s="3" t="inlineStr">
        <is>
          <t>Lowest ending balance</t>
        </is>
      </c>
      <c r="B29" s="9">
        <f>MIN(B26:N26)</f>
        <v/>
      </c>
    </row>
    <row r="30">
      <c r="A30" s="5" t="inlineStr">
        <is>
          <t>Update weekly: replace estimates with actuals, then re-check the lowest balance.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2026-10-10T12:13:15Z</dcterms:created>
  <dcterms:modified xmlns:dcterms="http://purl.org/dc/terms/" xmlns:xsi="http://www.w3.org/2001/XMLSchema-instance" xsi:type="dcterms:W3CDTF">2026-10-10T12:13:15Z</dcterms:modified>
</cp:coreProperties>
</file>