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Daypart Audit" sheetId="1" state="visible" r:id="rId1"/>
    <sheet xmlns:r="http://schemas.openxmlformats.org/officeDocument/2006/relationships" name="2. Off-Peak Calcula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i val="1"/>
      <color rgb="008F7A6A"/>
      <sz val="9"/>
    </font>
    <font>
      <b val="1"/>
      <color rgb="00FFFFFF"/>
    </font>
    <font>
      <color rgb="002A2622"/>
    </font>
    <font/>
    <font>
      <b val="1"/>
    </font>
    <font>
      <b val="1"/>
      <color rgb="002A2622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C9A227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wrapText="1"/>
    </xf>
    <xf numFmtId="0" fontId="5" fillId="0" borderId="1" pivotButton="0" quotePrefix="0" xfId="0"/>
    <xf numFmtId="3" fontId="5" fillId="3" borderId="1" pivotButton="0" quotePrefix="0" xfId="0"/>
    <xf numFmtId="4" fontId="6" fillId="0" borderId="1" pivotButton="0" quotePrefix="0" xfId="0"/>
    <xf numFmtId="164" fontId="6" fillId="0" borderId="1" pivotButton="0" quotePrefix="0" xfId="0"/>
    <xf numFmtId="0" fontId="7" fillId="0" borderId="1" pivotButton="0" quotePrefix="0" xfId="0"/>
    <xf numFmtId="0" fontId="8" fillId="0" borderId="0" pivotButton="0" quotePrefix="0" xfId="0"/>
    <xf numFmtId="0" fontId="5" fillId="0" borderId="0" pivotButton="0" quotePrefix="0" xfId="0"/>
    <xf numFmtId="4" fontId="5" fillId="3" borderId="1" pivotButton="0" quotePrefix="0" xfId="0"/>
    <xf numFmtId="164" fontId="5" fillId="3" borderId="1" pivotButton="0" quotePrefix="0" xfId="0"/>
    <xf numFmtId="4" fontId="7" fillId="0" borderId="1" pivotButton="0" quotePrefix="0" xfId="0"/>
    <xf numFmtId="3" fontId="7" fillId="0" borderId="1" pivotButton="0" quotePrefix="0" xfId="0"/>
    <xf numFmtId="3" fontId="9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6" customWidth="1" min="4" max="4"/>
    <col width="18" customWidth="1" min="5" max="5"/>
    <col width="22" customWidth="1" min="6" max="6"/>
  </cols>
  <sheetData>
    <row r="1">
      <c r="A1" s="1" t="inlineStr">
        <is>
          <t>Step 1: Find Your Dead Zones</t>
        </is>
      </c>
    </row>
    <row r="2">
      <c r="A2" s="2" t="inlineStr">
        <is>
          <t>The Restaurant Owner Hub  ·  free tool</t>
        </is>
      </c>
    </row>
    <row r="3">
      <c r="A3" s="3" t="inlineStr">
        <is>
          <t>From your POS, pull average weekly covers and sales for each daypart over the last 8-12 weeks. Windows under 40% of your peak are off-peak candidates.</t>
        </is>
      </c>
    </row>
    <row r="5">
      <c r="A5" s="4" t="inlineStr">
        <is>
          <t>Daypart</t>
        </is>
      </c>
      <c r="B5" s="4" t="inlineStr">
        <is>
          <t>Covers / week</t>
        </is>
      </c>
      <c r="C5" s="4" t="inlineStr">
        <is>
          <t>Sales $ / week</t>
        </is>
      </c>
      <c r="D5" s="4" t="inlineStr">
        <is>
          <t>Avg check $</t>
        </is>
      </c>
      <c r="E5" s="4" t="inlineStr">
        <is>
          <t>% of peak covers</t>
        </is>
      </c>
      <c r="F5" s="4" t="inlineStr">
        <is>
          <t>Candidate?</t>
        </is>
      </c>
    </row>
    <row r="6">
      <c r="A6" s="5" t="inlineStr">
        <is>
          <t>Weekday lunch (11-2)</t>
        </is>
      </c>
      <c r="B6" s="6" t="n">
        <v>210</v>
      </c>
      <c r="C6" s="6" t="n">
        <v>3990</v>
      </c>
      <c r="D6" s="7">
        <f>IF(B6=0,0,C6/B6)</f>
        <v/>
      </c>
      <c r="E6" s="8">
        <f>IF(MAX($B$6:$B$12)=0,0,B6/MAX($B$6:$B$12))</f>
        <v/>
      </c>
      <c r="F6" s="9">
        <f>IF(E6&lt;0.4,"YES - off-peak candidate","no")</f>
        <v/>
      </c>
    </row>
    <row r="7">
      <c r="A7" s="5" t="inlineStr">
        <is>
          <t>Weekday 2-5 pm</t>
        </is>
      </c>
      <c r="B7" s="6" t="n">
        <v>55</v>
      </c>
      <c r="C7" s="6" t="n">
        <v>880</v>
      </c>
      <c r="D7" s="7">
        <f>IF(B7=0,0,C7/B7)</f>
        <v/>
      </c>
      <c r="E7" s="8">
        <f>IF(MAX($B$6:$B$12)=0,0,B7/MAX($B$6:$B$12))</f>
        <v/>
      </c>
      <c r="F7" s="9">
        <f>IF(E7&lt;0.4,"YES - off-peak candidate","no")</f>
        <v/>
      </c>
    </row>
    <row r="8">
      <c r="A8" s="5" t="inlineStr">
        <is>
          <t>Weekday early dinner (5-6:30)</t>
        </is>
      </c>
      <c r="B8" s="6" t="n">
        <v>120</v>
      </c>
      <c r="C8" s="6" t="n">
        <v>2760</v>
      </c>
      <c r="D8" s="7">
        <f>IF(B8=0,0,C8/B8)</f>
        <v/>
      </c>
      <c r="E8" s="8">
        <f>IF(MAX($B$6:$B$12)=0,0,B8/MAX($B$6:$B$12))</f>
        <v/>
      </c>
      <c r="F8" s="9">
        <f>IF(E8&lt;0.4,"YES - off-peak candidate","no")</f>
        <v/>
      </c>
    </row>
    <row r="9">
      <c r="A9" s="5" t="inlineStr">
        <is>
          <t>Weekday peak dinner (6:30-9)</t>
        </is>
      </c>
      <c r="B9" s="6" t="n">
        <v>340</v>
      </c>
      <c r="C9" s="6" t="n">
        <v>8840</v>
      </c>
      <c r="D9" s="7">
        <f>IF(B9=0,0,C9/B9)</f>
        <v/>
      </c>
      <c r="E9" s="8">
        <f>IF(MAX($B$6:$B$12)=0,0,B9/MAX($B$6:$B$12))</f>
        <v/>
      </c>
      <c r="F9" s="9">
        <f>IF(E9&lt;0.4,"YES - off-peak candidate","no")</f>
        <v/>
      </c>
    </row>
    <row r="10">
      <c r="A10" s="5" t="inlineStr">
        <is>
          <t>Late night (9-close)</t>
        </is>
      </c>
      <c r="B10" s="6" t="n">
        <v>45</v>
      </c>
      <c r="C10" s="6" t="n">
        <v>810</v>
      </c>
      <c r="D10" s="7">
        <f>IF(B10=0,0,C10/B10)</f>
        <v/>
      </c>
      <c r="E10" s="8">
        <f>IF(MAX($B$6:$B$12)=0,0,B10/MAX($B$6:$B$12))</f>
        <v/>
      </c>
      <c r="F10" s="9">
        <f>IF(E10&lt;0.4,"YES - off-peak candidate","no")</f>
        <v/>
      </c>
    </row>
    <row r="11">
      <c r="A11" s="5" t="inlineStr">
        <is>
          <t>Weekend brunch</t>
        </is>
      </c>
      <c r="B11" s="6" t="n">
        <v>260</v>
      </c>
      <c r="C11" s="6" t="n">
        <v>5980</v>
      </c>
      <c r="D11" s="7">
        <f>IF(B11=0,0,C11/B11)</f>
        <v/>
      </c>
      <c r="E11" s="8">
        <f>IF(MAX($B$6:$B$12)=0,0,B11/MAX($B$6:$B$12))</f>
        <v/>
      </c>
      <c r="F11" s="9">
        <f>IF(E11&lt;0.4,"YES - off-peak candidate","no")</f>
        <v/>
      </c>
    </row>
    <row r="12">
      <c r="A12" s="5" t="inlineStr">
        <is>
          <t>Weekend peak dinner</t>
        </is>
      </c>
      <c r="B12" s="6" t="n">
        <v>420</v>
      </c>
      <c r="C12" s="6" t="n">
        <v>11760</v>
      </c>
      <c r="D12" s="7">
        <f>IF(B12=0,0,C12/B12)</f>
        <v/>
      </c>
      <c r="E12" s="8">
        <f>IF(MAX($B$6:$B$12)=0,0,B12/MAX($B$6:$B$12))</f>
        <v/>
      </c>
      <c r="F12" s="9">
        <f>IF(E12&lt;0.4,"YES - off-peak candidate","no")</f>
        <v/>
      </c>
    </row>
    <row r="14">
      <c r="A14" s="3" t="inlineStr">
        <is>
          <t>Yellow cells are inputs. Replace the sample numbers with your own.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4" customWidth="1" min="3" max="3"/>
    <col width="46" customWidth="1" min="4" max="4"/>
  </cols>
  <sheetData>
    <row r="1">
      <c r="A1" s="1" t="inlineStr">
        <is>
          <t>Step 2: Will the Discount Add Margin or Destroy It?</t>
        </is>
      </c>
    </row>
    <row r="2">
      <c r="A2" s="2" t="inlineStr">
        <is>
          <t>The Restaurant Owner Hub  ·  free tool</t>
        </is>
      </c>
    </row>
    <row r="3">
      <c r="A3" s="3" t="inlineStr">
        <is>
          <t>Model ONE discounted window at a time. Cannibalization = share of discounted covers who would have paid full price anyway.</t>
        </is>
      </c>
    </row>
    <row r="5">
      <c r="A5" s="10" t="inlineStr">
        <is>
          <t>CURRENT WINDOW (before program)</t>
        </is>
      </c>
    </row>
    <row r="6">
      <c r="A6" s="11" t="inlineStr">
        <is>
          <t>Covers per week in this window</t>
        </is>
      </c>
      <c r="B6" s="6" t="n">
        <v>55</v>
      </c>
    </row>
    <row r="7">
      <c r="A7" s="11" t="inlineStr">
        <is>
          <t>Average check ($)</t>
        </is>
      </c>
      <c r="B7" s="12" t="n">
        <v>16</v>
      </c>
    </row>
    <row r="8">
      <c r="A8" s="11" t="inlineStr">
        <is>
          <t>Food cost %</t>
        </is>
      </c>
      <c r="B8" s="13" t="n">
        <v>0.32</v>
      </c>
    </row>
    <row r="10">
      <c r="A10" s="10" t="inlineStr">
        <is>
          <t>PROGRAM DESIGN</t>
        </is>
      </c>
    </row>
    <row r="11">
      <c r="A11" s="11" t="inlineStr">
        <is>
          <t>Discount per check ($)</t>
        </is>
      </c>
      <c r="B11" s="12" t="n">
        <v>3</v>
      </c>
      <c r="D11" s="3" t="inlineStr">
        <is>
          <t>Fixed $ off or bundle value. Avoid blanket % discounts.</t>
        </is>
      </c>
    </row>
    <row r="12">
      <c r="A12" s="11" t="inlineStr">
        <is>
          <t>Expected NEW covers per week</t>
        </is>
      </c>
      <c r="B12" s="6" t="n">
        <v>40</v>
      </c>
      <c r="D12" s="3" t="inlineStr">
        <is>
          <t>Extra covers the offer brings in, before cannibalization.</t>
        </is>
      </c>
    </row>
    <row r="13">
      <c r="A13" s="11" t="inlineStr">
        <is>
          <t>Cannibalization % (honest guess)</t>
        </is>
      </c>
      <c r="B13" s="13" t="n">
        <v>0.3</v>
      </c>
      <c r="D13" s="3" t="inlineStr">
        <is>
          <t>30% is a realistic starting assumption; measure after 6 weeks.</t>
        </is>
      </c>
    </row>
    <row r="15">
      <c r="A15" s="10" t="inlineStr">
        <is>
          <t>RESULTS</t>
        </is>
      </c>
    </row>
    <row r="16">
      <c r="A16" s="11" t="inlineStr">
        <is>
          <t>Margin per full-price check ($)</t>
        </is>
      </c>
      <c r="B16" s="14">
        <f>B7*(1-B8)</f>
        <v/>
      </c>
    </row>
    <row r="17">
      <c r="A17" s="11" t="inlineStr">
        <is>
          <t>Margin per discounted check ($)</t>
        </is>
      </c>
      <c r="B17" s="14">
        <f>(B7-B11)-(B7*B8)</f>
        <v/>
      </c>
    </row>
    <row r="18">
      <c r="A18" s="11" t="inlineStr">
        <is>
          <t>Truly new covers / week</t>
        </is>
      </c>
      <c r="B18" s="15">
        <f>B12*(1-B13)</f>
        <v/>
      </c>
    </row>
    <row r="19">
      <c r="A19" s="11" t="inlineStr">
        <is>
          <t>Margin gained from new covers ($/wk)</t>
        </is>
      </c>
      <c r="B19" s="15">
        <f>B18*B17</f>
        <v/>
      </c>
    </row>
    <row r="20">
      <c r="A20" s="11" t="inlineStr">
        <is>
          <t>Margin lost on time-shifted covers ($/wk)</t>
        </is>
      </c>
      <c r="B20" s="15">
        <f>B12*B13*B11</f>
        <v/>
      </c>
    </row>
    <row r="21">
      <c r="A21" s="11" t="inlineStr">
        <is>
          <t>Margin lost discounting existing covers ($/wk)</t>
        </is>
      </c>
      <c r="B21" s="15">
        <f>B6*B11</f>
        <v/>
      </c>
    </row>
    <row r="22">
      <c r="A22" s="10" t="inlineStr">
        <is>
          <t>NET WEEKLY MARGIN IMPACT ($)</t>
        </is>
      </c>
      <c r="B22" s="16">
        <f>B19-B20-B21</f>
        <v/>
      </c>
      <c r="D22" s="9">
        <f>IF(B22&gt;0,"ADDS margin - worth testing","DESTROYS margin - shrink the discount or the window")</f>
        <v/>
      </c>
    </row>
    <row r="24">
      <c r="A24" s="11" t="inlineStr">
        <is>
          <t>Break-even new covers needed / week</t>
        </is>
      </c>
      <c r="B24" s="15">
        <f>IF(B17&lt;=0,0,ROUNDUP((B6*B11)/(B17*(1-B13)-B13*B11),0))</f>
        <v/>
      </c>
      <c r="D24" s="3" t="inlineStr">
        <is>
          <t>If the offer can't realistically pull this many genuinely new covers, redesign it.</t>
        </is>
      </c>
    </row>
    <row r="26">
      <c r="A26" s="3" t="inlineStr">
        <is>
          <t>Annualized impact:</t>
        </is>
      </c>
      <c r="B26" s="15">
        <f>B22*52</f>
        <v/>
      </c>
    </row>
    <row r="28">
      <c r="A28" s="3" t="inlineStr">
        <is>
          <t>Automate scheduled menu prices in your POS - Cobblestone POS (cobblestonepos.com) does time-based menus and daypart reporting free, with no monthly fee.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2026-08-14T12:11:18Z</dcterms:created>
  <dcterms:modified xmlns:dcterms="http://purl.org/dc/terms/" xmlns:xsi="http://www.w3.org/2001/XMLSchema-instance" xsi:type="dcterms:W3CDTF">2026-08-14T12:11:18Z</dcterms:modified>
</cp:coreProperties>
</file>