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nse Contro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2A2622"/>
    </font>
    <font>
      <color rgb="002A2622"/>
    </font>
    <font>
      <b val="1"/>
      <color rgb="00FFFFFF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4" customWidth="1" min="4" max="4"/>
    <col width="14" customWidth="1" min="5" max="5"/>
    <col width="16" customWidth="1" min="6" max="6"/>
  </cols>
  <sheetData>
    <row r="1">
      <c r="A1" s="1" t="inlineStr">
        <is>
          <t>Expense Control &amp; Benchmark</t>
        </is>
      </c>
    </row>
    <row r="2">
      <c r="A2" s="2" t="inlineStr">
        <is>
          <t>The Restaurant Owner Hub  |  free tool</t>
        </is>
      </c>
    </row>
    <row r="4">
      <c r="A4" s="3" t="inlineStr">
        <is>
          <t>Monthly sales ($)</t>
        </is>
      </c>
      <c r="B4" s="4" t="n">
        <v>100000</v>
      </c>
    </row>
    <row r="6">
      <c r="A6" s="5" t="inlineStr">
        <is>
          <t>Expense category</t>
        </is>
      </c>
      <c r="B6" s="5" t="inlineStr">
        <is>
          <t>Your $ /mo</t>
        </is>
      </c>
      <c r="C6" s="5" t="inlineStr">
        <is>
          <t>% of sales</t>
        </is>
      </c>
      <c r="D6" s="5" t="inlineStr">
        <is>
          <t>Target %</t>
        </is>
      </c>
      <c r="E6" s="5" t="inlineStr">
        <is>
          <t>Gap</t>
        </is>
      </c>
      <c r="F6" s="5" t="inlineStr">
        <is>
          <t>Over target?</t>
        </is>
      </c>
    </row>
    <row r="7">
      <c r="A7" s="6" t="inlineStr">
        <is>
          <t>Food &amp; beverage cost</t>
        </is>
      </c>
      <c r="B7" s="4" t="n">
        <v>30000</v>
      </c>
      <c r="C7" s="7">
        <f>IF($B$4=0,0,B7/$B$4)</f>
        <v/>
      </c>
      <c r="D7" s="4" t="n">
        <v>0.32</v>
      </c>
      <c r="E7" s="7">
        <f>C7-D7</f>
        <v/>
      </c>
      <c r="F7" s="7">
        <f>IF(C7&gt;D7,"YES - fix this","ok")</f>
        <v/>
      </c>
    </row>
    <row r="8">
      <c r="A8" s="6" t="inlineStr">
        <is>
          <t>Labor (all-in)</t>
        </is>
      </c>
      <c r="B8" s="4" t="n">
        <v>31000</v>
      </c>
      <c r="C8" s="7">
        <f>IF($B$4=0,0,B8/$B$4)</f>
        <v/>
      </c>
      <c r="D8" s="4" t="n">
        <v>0.31</v>
      </c>
      <c r="E8" s="7">
        <f>C8-D8</f>
        <v/>
      </c>
      <c r="F8" s="7">
        <f>IF(C8&gt;D8,"YES - fix this","ok")</f>
        <v/>
      </c>
    </row>
    <row r="9">
      <c r="A9" s="6" t="inlineStr">
        <is>
          <t>Occupancy</t>
        </is>
      </c>
      <c r="B9" s="4" t="n">
        <v>8000</v>
      </c>
      <c r="C9" s="7">
        <f>IF($B$4=0,0,B9/$B$4)</f>
        <v/>
      </c>
      <c r="D9" s="4" t="n">
        <v>0.08</v>
      </c>
      <c r="E9" s="7">
        <f>C9-D9</f>
        <v/>
      </c>
      <c r="F9" s="7">
        <f>IF(C9&gt;D9,"YES - fix this","ok")</f>
        <v/>
      </c>
    </row>
    <row r="10">
      <c r="A10" s="6" t="inlineStr">
        <is>
          <t>Other operating</t>
        </is>
      </c>
      <c r="B10" s="4" t="n">
        <v>13000</v>
      </c>
      <c r="C10" s="7">
        <f>IF($B$4=0,0,B10/$B$4)</f>
        <v/>
      </c>
      <c r="D10" s="4" t="n">
        <v>0.13</v>
      </c>
      <c r="E10" s="7">
        <f>C10-D10</f>
        <v/>
      </c>
      <c r="F10" s="7">
        <f>IF(C10&gt;D10,"YES - fix this","ok")</f>
        <v/>
      </c>
    </row>
    <row r="11">
      <c r="A11" s="6" t="inlineStr">
        <is>
          <t>Payment &amp; tech fees</t>
        </is>
      </c>
      <c r="B11" s="4" t="n">
        <v>3000</v>
      </c>
      <c r="C11" s="7">
        <f>IF($B$4=0,0,B11/$B$4)</f>
        <v/>
      </c>
      <c r="D11" s="4" t="n">
        <v>0.03</v>
      </c>
      <c r="E11" s="7">
        <f>C11-D11</f>
        <v/>
      </c>
      <c r="F11" s="7">
        <f>IF(C11&gt;D11,"YES - fix this","ok")</f>
        <v/>
      </c>
    </row>
    <row r="12">
      <c r="A12" s="3" t="inlineStr">
        <is>
          <t>Prime cost (food+labor)</t>
        </is>
      </c>
      <c r="B12" s="7">
        <f>B7+B8</f>
        <v/>
      </c>
      <c r="C12" s="7">
        <f>IF($B$4=0,0,B12/$B$4)</f>
        <v/>
      </c>
    </row>
    <row r="14">
      <c r="A14" s="8" t="inlineStr">
        <is>
          <t>Prime cost target is 60% or less. Attack the category with the biggest positive gap first.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